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480" windowWidth="14355" windowHeight="8580" activeTab="0"/>
  </bookViews>
  <sheets>
    <sheet name="Data" sheetId="1" r:id="rId1"/>
    <sheet name="Measurements Chart" sheetId="2" r:id="rId2"/>
    <sheet name="Weight and BMI Chart" sheetId="3" r:id="rId3"/>
    <sheet name="Weight and Body Fat Chart" sheetId="4" r:id="rId4"/>
  </sheets>
  <definedNames/>
  <calcPr fullCalcOnLoad="1"/>
</workbook>
</file>

<file path=xl/sharedStrings.xml><?xml version="1.0" encoding="utf-8"?>
<sst xmlns="http://schemas.openxmlformats.org/spreadsheetml/2006/main" count="14" uniqueCount="14">
  <si>
    <t>Date</t>
  </si>
  <si>
    <t>Waist (inches)</t>
  </si>
  <si>
    <t>Chest (inches)</t>
  </si>
  <si>
    <t>Hips (inches)</t>
  </si>
  <si>
    <t>Weight (pounds)</t>
  </si>
  <si>
    <t>Estimated Body Fat Percentage</t>
  </si>
  <si>
    <t>Estimated Lean Body Weight</t>
  </si>
  <si>
    <t>Estimated Body Fat Weight</t>
  </si>
  <si>
    <t>Wrist (inches)</t>
  </si>
  <si>
    <t>Forearm (inches)</t>
  </si>
  <si>
    <t>Height (feet)</t>
  </si>
  <si>
    <t>Fitness Progress Chart for Women</t>
  </si>
  <si>
    <t>Estimated Body Mass Index (BMI)</t>
  </si>
  <si>
    <t>Height (inches)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</si>
</sst>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54">
    <font>
      <sz val="10"/>
      <name val="Arial"/>
      <family val="0"/>
    </font>
    <font>
      <sz val="8"/>
      <name val="Arial"/>
      <family val="0"/>
    </font>
    <font>
      <b/>
      <sz val="18"/>
      <name val="Century Gothic"/>
      <family val="2"/>
    </font>
    <font>
      <sz val="10"/>
      <name val="Century Gothic"/>
      <family val="2"/>
    </font>
    <font>
      <b/>
      <sz val="10"/>
      <name val="Century Gothic"/>
      <family val="2"/>
    </font>
    <font>
      <b/>
      <sz val="9"/>
      <name val="Century Gothic"/>
      <family val="2"/>
    </font>
    <font>
      <sz val="9"/>
      <name val="Century Gothic"/>
      <family val="2"/>
    </font>
    <font>
      <sz val="8"/>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55"/>
      <name val="Calibri"/>
      <family val="2"/>
    </font>
    <font>
      <b/>
      <sz val="11"/>
      <color indexed="8"/>
      <name val="Calibri"/>
      <family val="2"/>
    </font>
    <font>
      <sz val="11"/>
      <color indexed="9"/>
      <name val="Calibri"/>
      <family val="2"/>
    </font>
    <font>
      <sz val="11"/>
      <color indexed="8"/>
      <name val="Calibri"/>
      <family val="2"/>
    </font>
    <font>
      <b/>
      <sz val="8"/>
      <color indexed="63"/>
      <name val="Arial"/>
      <family val="0"/>
    </font>
    <font>
      <sz val="8"/>
      <color indexed="63"/>
      <name val="Arial"/>
      <family val="0"/>
    </font>
    <font>
      <sz val="10"/>
      <color indexed="8"/>
      <name val="Arial"/>
      <family val="0"/>
    </font>
    <font>
      <sz val="8"/>
      <color indexed="8"/>
      <name val="Century Gothic"/>
      <family val="0"/>
    </font>
    <font>
      <b/>
      <sz val="8.75"/>
      <color indexed="8"/>
      <name val="Century Gothic"/>
      <family val="0"/>
    </font>
    <font>
      <sz val="8.25"/>
      <color indexed="8"/>
      <name val="Arial"/>
      <family val="0"/>
    </font>
    <font>
      <b/>
      <sz val="9.75"/>
      <color indexed="8"/>
      <name val="Century Gothic"/>
      <family val="0"/>
    </font>
    <font>
      <sz val="11"/>
      <color indexed="8"/>
      <name val="Arial"/>
      <family val="0"/>
    </font>
    <font>
      <b/>
      <sz val="10"/>
      <color indexed="8"/>
      <name val="Century Gothic"/>
      <family val="0"/>
    </font>
    <font>
      <sz val="8"/>
      <color indexed="8"/>
      <name val="Arial"/>
      <family val="0"/>
    </font>
    <font>
      <b/>
      <sz val="9.2"/>
      <color indexed="8"/>
      <name val="Century Gothic"/>
      <family val="0"/>
    </font>
    <font>
      <b/>
      <sz val="10.75"/>
      <color indexed="3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4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55"/>
      </left>
      <right style="thin">
        <color indexed="55"/>
      </right>
      <top style="thin">
        <color indexed="55"/>
      </top>
      <bottom>
        <color indexed="63"/>
      </bottom>
    </border>
    <border>
      <left style="thin">
        <color indexed="55"/>
      </left>
      <right style="thin">
        <color indexed="22"/>
      </right>
      <top style="thin">
        <color indexed="55"/>
      </top>
      <bottom style="thin">
        <color indexed="22"/>
      </bottom>
    </border>
    <border>
      <left style="thin">
        <color indexed="22"/>
      </left>
      <right style="thin">
        <color indexed="22"/>
      </right>
      <top style="thin">
        <color indexed="55"/>
      </top>
      <bottom style="thin">
        <color indexed="22"/>
      </bottom>
    </border>
    <border>
      <left style="thin">
        <color indexed="22"/>
      </left>
      <right style="thin">
        <color indexed="55"/>
      </right>
      <top style="thin">
        <color indexed="55"/>
      </top>
      <bottom style="thin">
        <color indexed="22"/>
      </bottom>
    </border>
    <border>
      <left style="thin">
        <color indexed="55"/>
      </left>
      <right style="thin">
        <color indexed="22"/>
      </right>
      <top style="thin">
        <color indexed="22"/>
      </top>
      <bottom style="thin">
        <color indexed="22"/>
      </bottom>
    </border>
    <border>
      <left style="thin">
        <color indexed="22"/>
      </left>
      <right style="thin">
        <color indexed="55"/>
      </right>
      <top style="thin">
        <color indexed="22"/>
      </top>
      <bottom style="thin">
        <color indexed="22"/>
      </bottom>
    </border>
    <border>
      <left style="thin">
        <color indexed="55"/>
      </left>
      <right style="thin">
        <color indexed="22"/>
      </right>
      <top style="thin">
        <color indexed="22"/>
      </top>
      <bottom style="thin">
        <color indexed="55"/>
      </bottom>
    </border>
    <border>
      <left style="thin">
        <color indexed="22"/>
      </left>
      <right style="thin">
        <color indexed="22"/>
      </right>
      <top style="thin">
        <color indexed="22"/>
      </top>
      <bottom style="thin">
        <color indexed="55"/>
      </bottom>
    </border>
    <border>
      <left style="thin">
        <color indexed="22"/>
      </left>
      <right style="thin">
        <color indexed="55"/>
      </right>
      <top style="thin">
        <color indexed="22"/>
      </top>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
    <xf numFmtId="0" fontId="0" fillId="0" borderId="0" xfId="0" applyAlignment="1">
      <alignment/>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Alignment="1">
      <alignment vertical="center"/>
    </xf>
    <xf numFmtId="0" fontId="3" fillId="0" borderId="0" xfId="0" applyFont="1" applyFill="1" applyBorder="1" applyAlignment="1">
      <alignment horizontal="left"/>
    </xf>
    <xf numFmtId="0" fontId="3" fillId="0" borderId="0" xfId="0" applyFont="1" applyFill="1" applyAlignment="1">
      <alignment horizontal="left"/>
    </xf>
    <xf numFmtId="0" fontId="3" fillId="0" borderId="0" xfId="0" applyFont="1" applyAlignment="1">
      <alignment/>
    </xf>
    <xf numFmtId="0" fontId="4" fillId="0" borderId="0" xfId="0" applyFont="1" applyFill="1" applyBorder="1" applyAlignment="1">
      <alignment horizontal="left" wrapText="1"/>
    </xf>
    <xf numFmtId="0" fontId="6" fillId="0" borderId="0" xfId="0" applyFont="1" applyAlignment="1">
      <alignment vertical="center"/>
    </xf>
    <xf numFmtId="0" fontId="6" fillId="0" borderId="0" xfId="0" applyFont="1" applyAlignment="1">
      <alignment/>
    </xf>
    <xf numFmtId="0" fontId="6" fillId="0" borderId="0" xfId="0" applyFont="1" applyAlignment="1">
      <alignment horizontal="left"/>
    </xf>
    <xf numFmtId="0" fontId="3" fillId="0" borderId="0" xfId="0" applyFont="1" applyAlignment="1">
      <alignment horizontal="left"/>
    </xf>
    <xf numFmtId="0" fontId="5" fillId="33" borderId="10" xfId="0" applyFont="1" applyFill="1" applyBorder="1" applyAlignment="1">
      <alignment horizontal="left" vertical="center" wrapText="1"/>
    </xf>
    <xf numFmtId="0" fontId="7" fillId="0" borderId="10" xfId="0" applyFont="1" applyBorder="1" applyAlignment="1">
      <alignment horizontal="left"/>
    </xf>
    <xf numFmtId="2" fontId="7" fillId="34" borderId="10" xfId="0" applyNumberFormat="1" applyFont="1" applyFill="1" applyBorder="1" applyAlignment="1">
      <alignment horizontal="left"/>
    </xf>
    <xf numFmtId="0" fontId="7" fillId="35" borderId="10" xfId="0" applyFont="1" applyFill="1" applyBorder="1" applyAlignment="1">
      <alignment horizontal="left"/>
    </xf>
    <xf numFmtId="0" fontId="5" fillId="36" borderId="11" xfId="0" applyFont="1" applyFill="1" applyBorder="1" applyAlignment="1">
      <alignment horizontal="left" vertical="center" wrapText="1"/>
    </xf>
    <xf numFmtId="14" fontId="7" fillId="35" borderId="12" xfId="0" applyNumberFormat="1" applyFont="1" applyFill="1" applyBorder="1" applyAlignment="1">
      <alignment horizontal="left"/>
    </xf>
    <xf numFmtId="0" fontId="7" fillId="35" borderId="13" xfId="0" applyFont="1" applyFill="1" applyBorder="1" applyAlignment="1">
      <alignment horizontal="left"/>
    </xf>
    <xf numFmtId="2" fontId="7" fillId="34" borderId="13" xfId="0" applyNumberFormat="1" applyFont="1" applyFill="1" applyBorder="1" applyAlignment="1">
      <alignment horizontal="left"/>
    </xf>
    <xf numFmtId="12" fontId="7" fillId="34" borderId="14" xfId="0" applyNumberFormat="1" applyFont="1" applyFill="1" applyBorder="1" applyAlignment="1">
      <alignment horizontal="left"/>
    </xf>
    <xf numFmtId="14" fontId="7" fillId="0" borderId="15" xfId="0" applyNumberFormat="1" applyFont="1" applyBorder="1" applyAlignment="1">
      <alignment horizontal="left"/>
    </xf>
    <xf numFmtId="12" fontId="7" fillId="34" borderId="16" xfId="0" applyNumberFormat="1" applyFont="1" applyFill="1" applyBorder="1" applyAlignment="1">
      <alignment horizontal="left"/>
    </xf>
    <xf numFmtId="14" fontId="7" fillId="35" borderId="15" xfId="0" applyNumberFormat="1" applyFont="1" applyFill="1" applyBorder="1" applyAlignment="1">
      <alignment horizontal="left"/>
    </xf>
    <xf numFmtId="14" fontId="7" fillId="35" borderId="17" xfId="0" applyNumberFormat="1" applyFont="1" applyFill="1" applyBorder="1" applyAlignment="1">
      <alignment horizontal="left"/>
    </xf>
    <xf numFmtId="0" fontId="7" fillId="35" borderId="18" xfId="0" applyFont="1" applyFill="1" applyBorder="1" applyAlignment="1">
      <alignment horizontal="left"/>
    </xf>
    <xf numFmtId="2" fontId="7" fillId="34" borderId="18" xfId="0" applyNumberFormat="1" applyFont="1" applyFill="1" applyBorder="1" applyAlignment="1">
      <alignment horizontal="left"/>
    </xf>
    <xf numFmtId="12" fontId="7" fillId="34" borderId="19" xfId="0" applyNumberFormat="1" applyFont="1" applyFill="1" applyBorder="1" applyAlignment="1">
      <alignment horizontal="left"/>
    </xf>
    <xf numFmtId="12" fontId="6" fillId="0" borderId="10" xfId="0" applyNumberFormat="1" applyFont="1" applyFill="1" applyBorder="1" applyAlignment="1">
      <alignment horizontal="left" vertical="center"/>
    </xf>
    <xf numFmtId="0" fontId="6" fillId="0" borderId="10"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5525"/>
          <c:w val="0.818"/>
          <c:h val="0.9285"/>
        </c:manualLayout>
      </c:layout>
      <c:lineChart>
        <c:grouping val="standard"/>
        <c:varyColors val="0"/>
        <c:ser>
          <c:idx val="0"/>
          <c:order val="0"/>
          <c:tx>
            <c:strRef>
              <c:f>Data!$C$5</c:f>
              <c:strCache>
                <c:ptCount val="1"/>
                <c:pt idx="0">
                  <c:v>Chest (inches)</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333399"/>
              </a:solidFill>
              <a:ln>
                <a:solidFill>
                  <a:srgbClr val="C2CADC"/>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Data!$C$6:$C$32</c:f>
              <c:numCache>
                <c:ptCount val="27"/>
                <c:pt idx="0">
                  <c:v>32</c:v>
                </c:pt>
                <c:pt idx="1">
                  <c:v>32</c:v>
                </c:pt>
                <c:pt idx="2">
                  <c:v>32</c:v>
                </c:pt>
                <c:pt idx="3">
                  <c:v>32</c:v>
                </c:pt>
                <c:pt idx="4">
                  <c:v>32</c:v>
                </c:pt>
                <c:pt idx="5">
                  <c:v>32</c:v>
                </c:pt>
                <c:pt idx="6">
                  <c:v>32</c:v>
                </c:pt>
                <c:pt idx="7">
                  <c:v>31.5</c:v>
                </c:pt>
                <c:pt idx="8">
                  <c:v>31.5</c:v>
                </c:pt>
                <c:pt idx="9">
                  <c:v>31.5</c:v>
                </c:pt>
                <c:pt idx="10">
                  <c:v>31</c:v>
                </c:pt>
                <c:pt idx="11">
                  <c:v>31</c:v>
                </c:pt>
                <c:pt idx="12">
                  <c:v>31</c:v>
                </c:pt>
                <c:pt idx="13">
                  <c:v>31</c:v>
                </c:pt>
                <c:pt idx="14">
                  <c:v>31</c:v>
                </c:pt>
                <c:pt idx="15">
                  <c:v>31</c:v>
                </c:pt>
                <c:pt idx="16">
                  <c:v>31</c:v>
                </c:pt>
                <c:pt idx="17">
                  <c:v>31</c:v>
                </c:pt>
                <c:pt idx="18">
                  <c:v>31</c:v>
                </c:pt>
                <c:pt idx="19">
                  <c:v>31</c:v>
                </c:pt>
                <c:pt idx="20">
                  <c:v>31</c:v>
                </c:pt>
                <c:pt idx="21">
                  <c:v>31</c:v>
                </c:pt>
                <c:pt idx="22">
                  <c:v>31</c:v>
                </c:pt>
                <c:pt idx="23">
                  <c:v>31</c:v>
                </c:pt>
                <c:pt idx="24">
                  <c:v>31</c:v>
                </c:pt>
                <c:pt idx="25">
                  <c:v>31</c:v>
                </c:pt>
                <c:pt idx="26">
                  <c:v>31</c:v>
                </c:pt>
              </c:numCache>
            </c:numRef>
          </c:val>
          <c:smooth val="0"/>
        </c:ser>
        <c:ser>
          <c:idx val="1"/>
          <c:order val="1"/>
          <c:tx>
            <c:strRef>
              <c:f>Data!$D$5</c:f>
              <c:strCache>
                <c:ptCount val="1"/>
                <c:pt idx="0">
                  <c:v>Waist (inches)</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5800"/>
              </a:solidFill>
              <a:ln>
                <a:solidFill>
                  <a:srgbClr val="99CC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Data!$D$6:$D$32</c:f>
              <c:numCache>
                <c:ptCount val="27"/>
                <c:pt idx="0">
                  <c:v>31</c:v>
                </c:pt>
                <c:pt idx="1">
                  <c:v>31</c:v>
                </c:pt>
                <c:pt idx="2">
                  <c:v>31</c:v>
                </c:pt>
                <c:pt idx="3">
                  <c:v>28</c:v>
                </c:pt>
                <c:pt idx="4">
                  <c:v>28</c:v>
                </c:pt>
                <c:pt idx="5">
                  <c:v>28</c:v>
                </c:pt>
                <c:pt idx="6">
                  <c:v>28</c:v>
                </c:pt>
                <c:pt idx="7">
                  <c:v>27.5</c:v>
                </c:pt>
                <c:pt idx="8">
                  <c:v>27.25</c:v>
                </c:pt>
                <c:pt idx="9">
                  <c:v>27</c:v>
                </c:pt>
                <c:pt idx="10">
                  <c:v>27</c:v>
                </c:pt>
                <c:pt idx="11">
                  <c:v>27</c:v>
                </c:pt>
                <c:pt idx="12">
                  <c:v>27</c:v>
                </c:pt>
                <c:pt idx="13">
                  <c:v>26</c:v>
                </c:pt>
                <c:pt idx="14">
                  <c:v>26</c:v>
                </c:pt>
                <c:pt idx="15">
                  <c:v>26</c:v>
                </c:pt>
                <c:pt idx="16">
                  <c:v>26</c:v>
                </c:pt>
                <c:pt idx="17">
                  <c:v>26</c:v>
                </c:pt>
                <c:pt idx="18">
                  <c:v>26</c:v>
                </c:pt>
                <c:pt idx="19">
                  <c:v>26</c:v>
                </c:pt>
                <c:pt idx="20">
                  <c:v>26</c:v>
                </c:pt>
                <c:pt idx="21">
                  <c:v>26</c:v>
                </c:pt>
                <c:pt idx="22">
                  <c:v>26</c:v>
                </c:pt>
                <c:pt idx="23">
                  <c:v>26</c:v>
                </c:pt>
                <c:pt idx="24">
                  <c:v>26</c:v>
                </c:pt>
                <c:pt idx="25">
                  <c:v>26</c:v>
                </c:pt>
                <c:pt idx="26">
                  <c:v>26</c:v>
                </c:pt>
              </c:numCache>
            </c:numRef>
          </c:val>
          <c:smooth val="0"/>
        </c:ser>
        <c:ser>
          <c:idx val="2"/>
          <c:order val="2"/>
          <c:tx>
            <c:strRef>
              <c:f>Data!$E$5</c:f>
              <c:strCache>
                <c:ptCount val="1"/>
                <c:pt idx="0">
                  <c:v>Hips (inches)</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FF66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Data!$E$6:$E$32</c:f>
              <c:numCache>
                <c:ptCount val="27"/>
                <c:pt idx="0">
                  <c:v>40</c:v>
                </c:pt>
                <c:pt idx="1">
                  <c:v>39.5</c:v>
                </c:pt>
                <c:pt idx="2">
                  <c:v>39.5</c:v>
                </c:pt>
                <c:pt idx="3">
                  <c:v>39</c:v>
                </c:pt>
                <c:pt idx="4">
                  <c:v>39</c:v>
                </c:pt>
                <c:pt idx="5">
                  <c:v>39</c:v>
                </c:pt>
                <c:pt idx="6">
                  <c:v>38</c:v>
                </c:pt>
                <c:pt idx="7">
                  <c:v>38</c:v>
                </c:pt>
                <c:pt idx="8">
                  <c:v>37.75</c:v>
                </c:pt>
                <c:pt idx="9">
                  <c:v>37</c:v>
                </c:pt>
                <c:pt idx="10">
                  <c:v>37</c:v>
                </c:pt>
                <c:pt idx="11">
                  <c:v>37</c:v>
                </c:pt>
                <c:pt idx="12">
                  <c:v>36</c:v>
                </c:pt>
                <c:pt idx="13">
                  <c:v>36</c:v>
                </c:pt>
                <c:pt idx="14">
                  <c:v>36</c:v>
                </c:pt>
                <c:pt idx="15">
                  <c:v>35</c:v>
                </c:pt>
                <c:pt idx="16">
                  <c:v>35</c:v>
                </c:pt>
                <c:pt idx="17">
                  <c:v>35</c:v>
                </c:pt>
                <c:pt idx="18">
                  <c:v>35</c:v>
                </c:pt>
                <c:pt idx="19">
                  <c:v>35</c:v>
                </c:pt>
                <c:pt idx="20">
                  <c:v>35</c:v>
                </c:pt>
                <c:pt idx="21">
                  <c:v>35</c:v>
                </c:pt>
                <c:pt idx="22">
                  <c:v>35</c:v>
                </c:pt>
                <c:pt idx="23">
                  <c:v>35</c:v>
                </c:pt>
                <c:pt idx="24">
                  <c:v>35</c:v>
                </c:pt>
                <c:pt idx="25">
                  <c:v>35</c:v>
                </c:pt>
                <c:pt idx="26">
                  <c:v>35</c:v>
                </c:pt>
              </c:numCache>
            </c:numRef>
          </c:val>
          <c:smooth val="0"/>
        </c:ser>
        <c:ser>
          <c:idx val="3"/>
          <c:order val="3"/>
          <c:tx>
            <c:strRef>
              <c:f>Data!$F$5</c:f>
              <c:strCache>
                <c:ptCount val="1"/>
                <c:pt idx="0">
                  <c:v>Wrist (inches)</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6600"/>
              </a:solidFill>
              <a:ln>
                <a:solidFill>
                  <a:srgbClr val="8000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Data!$F$6:$F$32</c:f>
              <c:numCache>
                <c:ptCount val="27"/>
                <c:pt idx="0">
                  <c:v>6.8</c:v>
                </c:pt>
                <c:pt idx="1">
                  <c:v>6.7</c:v>
                </c:pt>
                <c:pt idx="2">
                  <c:v>6.7</c:v>
                </c:pt>
                <c:pt idx="3">
                  <c:v>6.3</c:v>
                </c:pt>
                <c:pt idx="4">
                  <c:v>6.3</c:v>
                </c:pt>
                <c:pt idx="5">
                  <c:v>6.3</c:v>
                </c:pt>
                <c:pt idx="6">
                  <c:v>6.3</c:v>
                </c:pt>
                <c:pt idx="7">
                  <c:v>6.3</c:v>
                </c:pt>
                <c:pt idx="8">
                  <c:v>6.3</c:v>
                </c:pt>
                <c:pt idx="9">
                  <c:v>6.3</c:v>
                </c:pt>
                <c:pt idx="10">
                  <c:v>6.3</c:v>
                </c:pt>
                <c:pt idx="11">
                  <c:v>6.2</c:v>
                </c:pt>
                <c:pt idx="12">
                  <c:v>6.2</c:v>
                </c:pt>
                <c:pt idx="13">
                  <c:v>6.2</c:v>
                </c:pt>
                <c:pt idx="14">
                  <c:v>6.2</c:v>
                </c:pt>
                <c:pt idx="15">
                  <c:v>6</c:v>
                </c:pt>
                <c:pt idx="16">
                  <c:v>6</c:v>
                </c:pt>
                <c:pt idx="17">
                  <c:v>6</c:v>
                </c:pt>
                <c:pt idx="18">
                  <c:v>6</c:v>
                </c:pt>
                <c:pt idx="19">
                  <c:v>6</c:v>
                </c:pt>
                <c:pt idx="20">
                  <c:v>6</c:v>
                </c:pt>
                <c:pt idx="21">
                  <c:v>6</c:v>
                </c:pt>
                <c:pt idx="22">
                  <c:v>6</c:v>
                </c:pt>
                <c:pt idx="23">
                  <c:v>6</c:v>
                </c:pt>
                <c:pt idx="24">
                  <c:v>6</c:v>
                </c:pt>
                <c:pt idx="25">
                  <c:v>6</c:v>
                </c:pt>
                <c:pt idx="26">
                  <c:v>6</c:v>
                </c:pt>
              </c:numCache>
            </c:numRef>
          </c:val>
          <c:smooth val="0"/>
        </c:ser>
        <c:ser>
          <c:idx val="4"/>
          <c:order val="4"/>
          <c:tx>
            <c:strRef>
              <c:f>Data!$G$5</c:f>
              <c:strCache>
                <c:ptCount val="1"/>
                <c:pt idx="0">
                  <c:v>Forearm (inches)</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CCCC"/>
              </a:solidFill>
              <a:ln>
                <a:solidFill>
                  <a:srgbClr val="00008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Data!$G$6:$G$32</c:f>
              <c:numCache>
                <c:ptCount val="27"/>
                <c:pt idx="0">
                  <c:v>11.5</c:v>
                </c:pt>
                <c:pt idx="1">
                  <c:v>11.5</c:v>
                </c:pt>
                <c:pt idx="2">
                  <c:v>11.5</c:v>
                </c:pt>
                <c:pt idx="3">
                  <c:v>11</c:v>
                </c:pt>
                <c:pt idx="4">
                  <c:v>11</c:v>
                </c:pt>
                <c:pt idx="5">
                  <c:v>11</c:v>
                </c:pt>
                <c:pt idx="6">
                  <c:v>11</c:v>
                </c:pt>
                <c:pt idx="7">
                  <c:v>11</c:v>
                </c:pt>
                <c:pt idx="8">
                  <c:v>10.5</c:v>
                </c:pt>
                <c:pt idx="9">
                  <c:v>10.5</c:v>
                </c:pt>
                <c:pt idx="10">
                  <c:v>10</c:v>
                </c:pt>
                <c:pt idx="11">
                  <c:v>10</c:v>
                </c:pt>
                <c:pt idx="12">
                  <c:v>10</c:v>
                </c:pt>
                <c:pt idx="13">
                  <c:v>10</c:v>
                </c:pt>
                <c:pt idx="14">
                  <c:v>10</c:v>
                </c:pt>
                <c:pt idx="15">
                  <c:v>9.5</c:v>
                </c:pt>
                <c:pt idx="16">
                  <c:v>9.5</c:v>
                </c:pt>
                <c:pt idx="17">
                  <c:v>9.5</c:v>
                </c:pt>
                <c:pt idx="18">
                  <c:v>9.5</c:v>
                </c:pt>
                <c:pt idx="19">
                  <c:v>9.5</c:v>
                </c:pt>
                <c:pt idx="20">
                  <c:v>9.5</c:v>
                </c:pt>
                <c:pt idx="21">
                  <c:v>9.5</c:v>
                </c:pt>
                <c:pt idx="22">
                  <c:v>9.5</c:v>
                </c:pt>
                <c:pt idx="23">
                  <c:v>9.5</c:v>
                </c:pt>
                <c:pt idx="24">
                  <c:v>9.5</c:v>
                </c:pt>
                <c:pt idx="25">
                  <c:v>9.5</c:v>
                </c:pt>
                <c:pt idx="26">
                  <c:v>9.5</c:v>
                </c:pt>
              </c:numCache>
            </c:numRef>
          </c:val>
          <c:smooth val="0"/>
        </c:ser>
        <c:marker val="1"/>
        <c:axId val="35441564"/>
        <c:axId val="50538621"/>
      </c:lineChart>
      <c:dateAx>
        <c:axId val="35441564"/>
        <c:scaling>
          <c:orientation val="minMax"/>
        </c:scaling>
        <c:axPos val="b"/>
        <c:delete val="0"/>
        <c:numFmt formatCode="m/d/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50538621"/>
        <c:crosses val="autoZero"/>
        <c:auto val="0"/>
        <c:baseTimeUnit val="days"/>
        <c:majorUnit val="14"/>
        <c:majorTimeUnit val="days"/>
        <c:minorUnit val="7"/>
        <c:minorTimeUnit val="days"/>
        <c:noMultiLvlLbl val="0"/>
      </c:dateAx>
      <c:valAx>
        <c:axId val="50538621"/>
        <c:scaling>
          <c:orientation val="minMax"/>
        </c:scaling>
        <c:axPos val="l"/>
        <c:title>
          <c:tx>
            <c:rich>
              <a:bodyPr vert="horz" rot="-5400000" anchor="ctr"/>
              <a:lstStyle/>
              <a:p>
                <a:pPr algn="ctr">
                  <a:defRPr/>
                </a:pPr>
                <a:r>
                  <a:rPr lang="en-US" cap="none" sz="875" b="1" i="0" u="none" baseline="0">
                    <a:solidFill>
                      <a:srgbClr val="000000"/>
                    </a:solidFill>
                  </a:rPr>
                  <a:t>Inches</a:t>
                </a:r>
              </a:p>
            </c:rich>
          </c:tx>
          <c:layout>
            <c:manualLayout>
              <c:xMode val="factor"/>
              <c:yMode val="factor"/>
              <c:x val="-0.00375"/>
              <c:y val="-0.0005"/>
            </c:manualLayout>
          </c:layout>
          <c:overlay val="0"/>
          <c:spPr>
            <a:noFill/>
            <a:ln>
              <a:noFill/>
            </a:ln>
          </c:spPr>
        </c:title>
        <c:majorGridlines>
          <c:spPr>
            <a:ln w="3175">
              <a:solidFill>
                <a:srgbClr val="C2CADC"/>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441564"/>
        <c:crossesAt val="1"/>
        <c:crossBetween val="between"/>
        <c:dispUnits/>
      </c:valAx>
      <c:spPr>
        <a:gradFill rotWithShape="1">
          <a:gsLst>
            <a:gs pos="0">
              <a:srgbClr val="F1F3F7"/>
            </a:gs>
            <a:gs pos="100000">
              <a:srgbClr val="FFFFFF"/>
            </a:gs>
          </a:gsLst>
          <a:path path="rect">
            <a:fillToRect r="100000" b="100000"/>
          </a:path>
        </a:gradFill>
        <a:ln w="12700">
          <a:solidFill>
            <a:srgbClr val="C2CADC"/>
          </a:solidFill>
        </a:ln>
      </c:spPr>
    </c:plotArea>
    <c:legend>
      <c:legendPos val="r"/>
      <c:layout>
        <c:manualLayout>
          <c:xMode val="edge"/>
          <c:yMode val="edge"/>
          <c:x val="0.8435"/>
          <c:y val="0.42425"/>
          <c:w val="0.14975"/>
          <c:h val="0.16325"/>
        </c:manualLayout>
      </c:layout>
      <c:overlay val="0"/>
      <c:spPr>
        <a:solidFill>
          <a:srgbClr val="FFFFFF"/>
        </a:solidFill>
        <a:ln w="3175">
          <a:solidFill>
            <a:srgbClr val="C0C0C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6875"/>
          <c:w val="0.904"/>
          <c:h val="0.71475"/>
        </c:manualLayout>
      </c:layout>
      <c:barChart>
        <c:barDir val="col"/>
        <c:grouping val="clustered"/>
        <c:varyColors val="0"/>
        <c:ser>
          <c:idx val="1"/>
          <c:order val="0"/>
          <c:tx>
            <c:strRef>
              <c:f>Data!$B$5</c:f>
              <c:strCache>
                <c:ptCount val="1"/>
                <c:pt idx="0">
                  <c:v>Weight (pounds)</c:v>
                </c:pt>
              </c:strCache>
            </c:strRef>
          </c:tx>
          <c:spPr>
            <a:solidFill>
              <a:srgbClr val="C2CADC"/>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Data!$B$6:$B$32</c:f>
              <c:numCache>
                <c:ptCount val="27"/>
                <c:pt idx="0">
                  <c:v>140</c:v>
                </c:pt>
                <c:pt idx="1">
                  <c:v>140</c:v>
                </c:pt>
                <c:pt idx="2">
                  <c:v>139</c:v>
                </c:pt>
                <c:pt idx="3">
                  <c:v>139</c:v>
                </c:pt>
                <c:pt idx="4">
                  <c:v>139</c:v>
                </c:pt>
                <c:pt idx="5">
                  <c:v>138</c:v>
                </c:pt>
                <c:pt idx="6">
                  <c:v>137</c:v>
                </c:pt>
                <c:pt idx="7">
                  <c:v>136</c:v>
                </c:pt>
                <c:pt idx="8">
                  <c:v>135</c:v>
                </c:pt>
                <c:pt idx="9">
                  <c:v>135</c:v>
                </c:pt>
                <c:pt idx="10">
                  <c:v>134</c:v>
                </c:pt>
                <c:pt idx="11">
                  <c:v>133</c:v>
                </c:pt>
                <c:pt idx="12">
                  <c:v>132</c:v>
                </c:pt>
                <c:pt idx="13">
                  <c:v>130</c:v>
                </c:pt>
                <c:pt idx="14">
                  <c:v>130</c:v>
                </c:pt>
                <c:pt idx="15">
                  <c:v>129</c:v>
                </c:pt>
                <c:pt idx="16">
                  <c:v>129</c:v>
                </c:pt>
                <c:pt idx="17">
                  <c:v>129</c:v>
                </c:pt>
                <c:pt idx="18">
                  <c:v>129</c:v>
                </c:pt>
                <c:pt idx="19">
                  <c:v>129</c:v>
                </c:pt>
                <c:pt idx="20">
                  <c:v>129</c:v>
                </c:pt>
                <c:pt idx="21">
                  <c:v>129</c:v>
                </c:pt>
                <c:pt idx="22">
                  <c:v>129</c:v>
                </c:pt>
                <c:pt idx="23">
                  <c:v>129</c:v>
                </c:pt>
                <c:pt idx="24">
                  <c:v>129</c:v>
                </c:pt>
                <c:pt idx="25">
                  <c:v>129</c:v>
                </c:pt>
                <c:pt idx="26">
                  <c:v>129</c:v>
                </c:pt>
              </c:numCache>
            </c:numRef>
          </c:val>
        </c:ser>
        <c:axId val="52194406"/>
        <c:axId val="67096471"/>
      </c:barChart>
      <c:lineChart>
        <c:grouping val="standard"/>
        <c:varyColors val="0"/>
        <c:ser>
          <c:idx val="0"/>
          <c:order val="1"/>
          <c:tx>
            <c:strRef>
              <c:f>Data!$K$5</c:f>
              <c:strCache>
                <c:ptCount val="1"/>
                <c:pt idx="0">
                  <c:v>Estimated Body Mass Index (BMI)</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4D80C"/>
              </a:solidFill>
              <a:ln>
                <a:solidFill>
                  <a:srgbClr val="FF66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Data!$K$6:$K$32</c:f>
              <c:numCache>
                <c:ptCount val="27"/>
                <c:pt idx="0">
                  <c:v>22.172206597228335</c:v>
                </c:pt>
                <c:pt idx="1">
                  <c:v>22.172206597228335</c:v>
                </c:pt>
                <c:pt idx="2">
                  <c:v>22.01383369296242</c:v>
                </c:pt>
                <c:pt idx="3">
                  <c:v>22.01383369296242</c:v>
                </c:pt>
                <c:pt idx="4">
                  <c:v>22.01383369296242</c:v>
                </c:pt>
                <c:pt idx="5">
                  <c:v>21.855460788696497</c:v>
                </c:pt>
                <c:pt idx="6">
                  <c:v>21.697087884430584</c:v>
                </c:pt>
                <c:pt idx="7">
                  <c:v>21.538714980164666</c:v>
                </c:pt>
                <c:pt idx="8">
                  <c:v>21.38034207589875</c:v>
                </c:pt>
                <c:pt idx="9">
                  <c:v>21.38034207589875</c:v>
                </c:pt>
                <c:pt idx="10">
                  <c:v>21.221969171632832</c:v>
                </c:pt>
                <c:pt idx="11">
                  <c:v>21.063596267366915</c:v>
                </c:pt>
                <c:pt idx="12">
                  <c:v>20.905223363101</c:v>
                </c:pt>
                <c:pt idx="13">
                  <c:v>20.588477554569167</c:v>
                </c:pt>
                <c:pt idx="14">
                  <c:v>20.588477554569167</c:v>
                </c:pt>
                <c:pt idx="15">
                  <c:v>20.43010465030325</c:v>
                </c:pt>
                <c:pt idx="16">
                  <c:v>20.43010465030325</c:v>
                </c:pt>
                <c:pt idx="17">
                  <c:v>20.43010465030325</c:v>
                </c:pt>
                <c:pt idx="18">
                  <c:v>20.43010465030325</c:v>
                </c:pt>
                <c:pt idx="19">
                  <c:v>20.43010465030325</c:v>
                </c:pt>
                <c:pt idx="20">
                  <c:v>20.43010465030325</c:v>
                </c:pt>
                <c:pt idx="21">
                  <c:v>20.43010465030325</c:v>
                </c:pt>
                <c:pt idx="22">
                  <c:v>20.43010465030325</c:v>
                </c:pt>
                <c:pt idx="23">
                  <c:v>20.43010465030325</c:v>
                </c:pt>
                <c:pt idx="24">
                  <c:v>20.43010465030325</c:v>
                </c:pt>
                <c:pt idx="25">
                  <c:v>20.43010465030325</c:v>
                </c:pt>
                <c:pt idx="26">
                  <c:v>20.43010465030325</c:v>
                </c:pt>
              </c:numCache>
            </c:numRef>
          </c:val>
          <c:smooth val="0"/>
        </c:ser>
        <c:axId val="66997328"/>
        <c:axId val="66105041"/>
      </c:lineChart>
      <c:catAx>
        <c:axId val="52194406"/>
        <c:scaling>
          <c:orientation val="minMax"/>
        </c:scaling>
        <c:axPos val="b"/>
        <c:delete val="0"/>
        <c:numFmt formatCode="General" sourceLinked="1"/>
        <c:majorTickMark val="cross"/>
        <c:minorTickMark val="none"/>
        <c:tickLblPos val="nextTo"/>
        <c:spPr>
          <a:ln w="3175">
            <a:solidFill>
              <a:srgbClr val="333333"/>
            </a:solidFill>
          </a:ln>
        </c:spPr>
        <c:txPr>
          <a:bodyPr vert="horz" rot="-5400000"/>
          <a:lstStyle/>
          <a:p>
            <a:pPr>
              <a:defRPr lang="en-US" cap="none" sz="800" b="0" i="0" u="none" baseline="0">
                <a:solidFill>
                  <a:srgbClr val="000000"/>
                </a:solidFill>
              </a:defRPr>
            </a:pPr>
          </a:p>
        </c:txPr>
        <c:crossAx val="67096471"/>
        <c:crosses val="autoZero"/>
        <c:auto val="0"/>
        <c:lblOffset val="100"/>
        <c:tickLblSkip val="1"/>
        <c:noMultiLvlLbl val="0"/>
      </c:catAx>
      <c:valAx>
        <c:axId val="67096471"/>
        <c:scaling>
          <c:orientation val="minMax"/>
        </c:scaling>
        <c:axPos val="l"/>
        <c:title>
          <c:tx>
            <c:rich>
              <a:bodyPr vert="horz" rot="-5400000" anchor="ctr"/>
              <a:lstStyle/>
              <a:p>
                <a:pPr algn="ctr">
                  <a:defRPr/>
                </a:pPr>
                <a:r>
                  <a:rPr lang="en-US" cap="none" sz="1000" b="1" i="0" u="none" baseline="0">
                    <a:solidFill>
                      <a:srgbClr val="000000"/>
                    </a:solidFill>
                  </a:rPr>
                  <a:t>Pounds</a:t>
                </a:r>
              </a:p>
            </c:rich>
          </c:tx>
          <c:layout>
            <c:manualLayout>
              <c:xMode val="factor"/>
              <c:yMode val="factor"/>
              <c:x val="-0.001"/>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194406"/>
        <c:crossesAt val="1"/>
        <c:crossBetween val="between"/>
        <c:dispUnits/>
      </c:valAx>
      <c:catAx>
        <c:axId val="66997328"/>
        <c:scaling>
          <c:orientation val="minMax"/>
        </c:scaling>
        <c:axPos val="b"/>
        <c:delete val="1"/>
        <c:majorTickMark val="out"/>
        <c:minorTickMark val="none"/>
        <c:tickLblPos val="nextTo"/>
        <c:crossAx val="66105041"/>
        <c:crosses val="autoZero"/>
        <c:auto val="0"/>
        <c:lblOffset val="100"/>
        <c:tickLblSkip val="1"/>
        <c:noMultiLvlLbl val="0"/>
      </c:catAx>
      <c:valAx>
        <c:axId val="66105041"/>
        <c:scaling>
          <c:orientation val="minMax"/>
        </c:scaling>
        <c:axPos val="l"/>
        <c:title>
          <c:tx>
            <c:rich>
              <a:bodyPr vert="horz" rot="-5400000" anchor="ctr"/>
              <a:lstStyle/>
              <a:p>
                <a:pPr algn="ctr">
                  <a:defRPr/>
                </a:pPr>
                <a:r>
                  <a:rPr lang="en-US" cap="none" sz="1000" b="1" i="0" u="none" baseline="0">
                    <a:solidFill>
                      <a:srgbClr val="000000"/>
                    </a:solidFill>
                  </a:rPr>
                  <a:t>BMI</a:t>
                </a:r>
              </a:p>
            </c:rich>
          </c:tx>
          <c:layout>
            <c:manualLayout>
              <c:xMode val="factor"/>
              <c:yMode val="factor"/>
              <c:x val="0"/>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997328"/>
        <c:crosses val="max"/>
        <c:crossBetween val="between"/>
        <c:dispUnits/>
      </c:valAx>
      <c:spPr>
        <a:gradFill rotWithShape="1">
          <a:gsLst>
            <a:gs pos="0">
              <a:srgbClr val="F1F3F7"/>
            </a:gs>
            <a:gs pos="100000">
              <a:srgbClr val="FFFFFF"/>
            </a:gs>
          </a:gsLst>
          <a:path path="rect">
            <a:fillToRect r="100000" b="100000"/>
          </a:path>
        </a:gradFill>
        <a:ln w="12700">
          <a:solidFill>
            <a:srgbClr val="C0C0C0"/>
          </a:solidFill>
        </a:ln>
      </c:spPr>
    </c:plotArea>
    <c:legend>
      <c:legendPos val="b"/>
      <c:layout>
        <c:manualLayout>
          <c:xMode val="edge"/>
          <c:yMode val="edge"/>
          <c:x val="0.12775"/>
          <c:y val="0.84025"/>
          <c:w val="0.73575"/>
          <c:h val="0.05375"/>
        </c:manualLayout>
      </c:layout>
      <c:overlay val="0"/>
      <c:spPr>
        <a:solidFill>
          <a:srgbClr val="FFFFFF"/>
        </a:solidFill>
        <a:ln w="3175">
          <a:solidFill>
            <a:srgbClr val="C0C0C0"/>
          </a:solidFill>
        </a:ln>
      </c:spPr>
      <c:txPr>
        <a:bodyPr vert="horz" rot="0"/>
        <a:lstStyle/>
        <a:p>
          <a:pPr>
            <a:defRPr lang="en-US" cap="none" sz="920" b="1"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775"/>
          <c:w val="0.91075"/>
          <c:h val="0.77675"/>
        </c:manualLayout>
      </c:layout>
      <c:barChart>
        <c:barDir val="col"/>
        <c:grouping val="clustered"/>
        <c:varyColors val="0"/>
        <c:ser>
          <c:idx val="1"/>
          <c:order val="0"/>
          <c:tx>
            <c:strRef>
              <c:f>Data!$B$5</c:f>
              <c:strCache>
                <c:ptCount val="1"/>
                <c:pt idx="0">
                  <c:v>Weight (pounds)</c:v>
                </c:pt>
              </c:strCache>
            </c:strRef>
          </c:tx>
          <c:spPr>
            <a:solidFill>
              <a:srgbClr val="CEE0B8"/>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Data!$B$6:$B$32</c:f>
              <c:numCache>
                <c:ptCount val="27"/>
                <c:pt idx="0">
                  <c:v>140</c:v>
                </c:pt>
                <c:pt idx="1">
                  <c:v>140</c:v>
                </c:pt>
                <c:pt idx="2">
                  <c:v>139</c:v>
                </c:pt>
                <c:pt idx="3">
                  <c:v>139</c:v>
                </c:pt>
                <c:pt idx="4">
                  <c:v>139</c:v>
                </c:pt>
                <c:pt idx="5">
                  <c:v>138</c:v>
                </c:pt>
                <c:pt idx="6">
                  <c:v>137</c:v>
                </c:pt>
                <c:pt idx="7">
                  <c:v>136</c:v>
                </c:pt>
                <c:pt idx="8">
                  <c:v>135</c:v>
                </c:pt>
                <c:pt idx="9">
                  <c:v>135</c:v>
                </c:pt>
                <c:pt idx="10">
                  <c:v>134</c:v>
                </c:pt>
                <c:pt idx="11">
                  <c:v>133</c:v>
                </c:pt>
                <c:pt idx="12">
                  <c:v>132</c:v>
                </c:pt>
                <c:pt idx="13">
                  <c:v>130</c:v>
                </c:pt>
                <c:pt idx="14">
                  <c:v>130</c:v>
                </c:pt>
                <c:pt idx="15">
                  <c:v>129</c:v>
                </c:pt>
                <c:pt idx="16">
                  <c:v>129</c:v>
                </c:pt>
                <c:pt idx="17">
                  <c:v>129</c:v>
                </c:pt>
                <c:pt idx="18">
                  <c:v>129</c:v>
                </c:pt>
                <c:pt idx="19">
                  <c:v>129</c:v>
                </c:pt>
                <c:pt idx="20">
                  <c:v>129</c:v>
                </c:pt>
                <c:pt idx="21">
                  <c:v>129</c:v>
                </c:pt>
                <c:pt idx="22">
                  <c:v>129</c:v>
                </c:pt>
                <c:pt idx="23">
                  <c:v>129</c:v>
                </c:pt>
                <c:pt idx="24">
                  <c:v>129</c:v>
                </c:pt>
                <c:pt idx="25">
                  <c:v>129</c:v>
                </c:pt>
                <c:pt idx="26">
                  <c:v>129</c:v>
                </c:pt>
              </c:numCache>
            </c:numRef>
          </c:val>
        </c:ser>
        <c:axId val="58074458"/>
        <c:axId val="52908075"/>
      </c:barChart>
      <c:lineChart>
        <c:grouping val="standard"/>
        <c:varyColors val="0"/>
        <c:ser>
          <c:idx val="0"/>
          <c:order val="1"/>
          <c:tx>
            <c:strRef>
              <c:f>Data!$J$5</c:f>
              <c:strCache>
                <c:ptCount val="1"/>
                <c:pt idx="0">
                  <c:v>Estimated Body Fat Percentage</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9900"/>
              </a:solidFill>
              <a:ln>
                <a:solidFill>
                  <a:srgbClr val="8000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Data!$J$6:$J$32</c:f>
              <c:numCache>
                <c:ptCount val="27"/>
                <c:pt idx="0">
                  <c:v>25.859567788899014</c:v>
                </c:pt>
                <c:pt idx="1">
                  <c:v>25.793387170154684</c:v>
                </c:pt>
                <c:pt idx="2">
                  <c:v>25.786145351234932</c:v>
                </c:pt>
                <c:pt idx="3">
                  <c:v>25.60548962104202</c:v>
                </c:pt>
                <c:pt idx="4">
                  <c:v>25.60548962104202</c:v>
                </c:pt>
                <c:pt idx="5">
                  <c:v>25.59683374873074</c:v>
                </c:pt>
                <c:pt idx="6">
                  <c:v>25.4062996885025</c:v>
                </c:pt>
                <c:pt idx="7">
                  <c:v>25.338331303859132</c:v>
                </c:pt>
                <c:pt idx="8">
                  <c:v>25.413059683887717</c:v>
                </c:pt>
                <c:pt idx="9">
                  <c:v>25.24565227648031</c:v>
                </c:pt>
                <c:pt idx="10">
                  <c:v>25.39599296511076</c:v>
                </c:pt>
                <c:pt idx="11">
                  <c:v>25.409381734591264</c:v>
                </c:pt>
                <c:pt idx="12">
                  <c:v>25.210210384095745</c:v>
                </c:pt>
                <c:pt idx="13">
                  <c:v>25.064982851543363</c:v>
                </c:pt>
                <c:pt idx="14">
                  <c:v>25.064982851543363</c:v>
                </c:pt>
                <c:pt idx="15">
                  <c:v>25.07610230583123</c:v>
                </c:pt>
                <c:pt idx="16">
                  <c:v>25.07610230583123</c:v>
                </c:pt>
                <c:pt idx="17">
                  <c:v>25.07610230583123</c:v>
                </c:pt>
                <c:pt idx="18">
                  <c:v>25.07610230583123</c:v>
                </c:pt>
                <c:pt idx="19">
                  <c:v>25.07610230583123</c:v>
                </c:pt>
                <c:pt idx="20">
                  <c:v>25.07610230583123</c:v>
                </c:pt>
                <c:pt idx="21">
                  <c:v>25.07610230583123</c:v>
                </c:pt>
                <c:pt idx="22">
                  <c:v>25.07610230583123</c:v>
                </c:pt>
                <c:pt idx="23">
                  <c:v>25.07610230583123</c:v>
                </c:pt>
                <c:pt idx="24">
                  <c:v>25.07610230583123</c:v>
                </c:pt>
                <c:pt idx="25">
                  <c:v>25.07610230583123</c:v>
                </c:pt>
                <c:pt idx="26">
                  <c:v>25.07610230583123</c:v>
                </c:pt>
              </c:numCache>
            </c:numRef>
          </c:val>
          <c:smooth val="0"/>
        </c:ser>
        <c:axId val="6410628"/>
        <c:axId val="57695653"/>
      </c:lineChart>
      <c:catAx>
        <c:axId val="58074458"/>
        <c:scaling>
          <c:orientation val="minMax"/>
        </c:scaling>
        <c:axPos val="b"/>
        <c:delete val="0"/>
        <c:numFmt formatCode="General" sourceLinked="1"/>
        <c:majorTickMark val="out"/>
        <c:minorTickMark val="none"/>
        <c:tickLblPos val="nextTo"/>
        <c:spPr>
          <a:ln w="3175">
            <a:solidFill>
              <a:srgbClr val="000000"/>
            </a:solidFill>
          </a:ln>
        </c:spPr>
        <c:txPr>
          <a:bodyPr vert="horz" rot="-5220000"/>
          <a:lstStyle/>
          <a:p>
            <a:pPr>
              <a:defRPr lang="en-US" cap="none" sz="800" b="0" i="0" u="none" baseline="0">
                <a:solidFill>
                  <a:srgbClr val="000000"/>
                </a:solidFill>
              </a:defRPr>
            </a:pPr>
          </a:p>
        </c:txPr>
        <c:crossAx val="52908075"/>
        <c:crosses val="autoZero"/>
        <c:auto val="0"/>
        <c:lblOffset val="100"/>
        <c:tickLblSkip val="1"/>
        <c:noMultiLvlLbl val="0"/>
      </c:catAx>
      <c:valAx>
        <c:axId val="52908075"/>
        <c:scaling>
          <c:orientation val="minMax"/>
        </c:scaling>
        <c:axPos val="l"/>
        <c:title>
          <c:tx>
            <c:rich>
              <a:bodyPr vert="horz" rot="-5400000" anchor="ctr"/>
              <a:lstStyle/>
              <a:p>
                <a:pPr algn="ctr">
                  <a:defRPr/>
                </a:pPr>
                <a:r>
                  <a:rPr lang="en-US" cap="none" sz="1000" b="1" i="0" u="none" baseline="0">
                    <a:solidFill>
                      <a:srgbClr val="000000"/>
                    </a:solidFill>
                  </a:rPr>
                  <a:t>Pounds</a:t>
                </a:r>
              </a:p>
            </c:rich>
          </c:tx>
          <c:layout>
            <c:manualLayout>
              <c:xMode val="factor"/>
              <c:yMode val="factor"/>
              <c:x val="-0.001"/>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074458"/>
        <c:crossesAt val="1"/>
        <c:crossBetween val="between"/>
        <c:dispUnits/>
      </c:valAx>
      <c:catAx>
        <c:axId val="6410628"/>
        <c:scaling>
          <c:orientation val="minMax"/>
        </c:scaling>
        <c:axPos val="b"/>
        <c:delete val="1"/>
        <c:majorTickMark val="out"/>
        <c:minorTickMark val="none"/>
        <c:tickLblPos val="nextTo"/>
        <c:crossAx val="57695653"/>
        <c:crosses val="autoZero"/>
        <c:auto val="0"/>
        <c:lblOffset val="100"/>
        <c:tickLblSkip val="1"/>
        <c:noMultiLvlLbl val="0"/>
      </c:catAx>
      <c:valAx>
        <c:axId val="57695653"/>
        <c:scaling>
          <c:orientation val="minMax"/>
        </c:scaling>
        <c:axPos val="l"/>
        <c:title>
          <c:tx>
            <c:rich>
              <a:bodyPr vert="horz" rot="-5400000" anchor="ctr"/>
              <a:lstStyle/>
              <a:p>
                <a:pPr algn="ctr">
                  <a:defRPr/>
                </a:pPr>
                <a:r>
                  <a:rPr lang="en-US" cap="none" sz="1000" b="1" i="0" u="none" baseline="0">
                    <a:solidFill>
                      <a:srgbClr val="000000"/>
                    </a:solidFill>
                  </a:rPr>
                  <a:t>Body Fat Percentage</a:t>
                </a:r>
              </a:p>
            </c:rich>
          </c:tx>
          <c:layout>
            <c:manualLayout>
              <c:xMode val="factor"/>
              <c:yMode val="factor"/>
              <c:x val="0"/>
              <c:y val="-0.001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10628"/>
        <c:crosses val="max"/>
        <c:crossBetween val="between"/>
        <c:dispUnits/>
      </c:valAx>
      <c:spPr>
        <a:gradFill rotWithShape="1">
          <a:gsLst>
            <a:gs pos="0">
              <a:srgbClr val="F1F3F7"/>
            </a:gs>
            <a:gs pos="100000">
              <a:srgbClr val="FFFFFF"/>
            </a:gs>
          </a:gsLst>
          <a:path path="rect">
            <a:fillToRect r="100000" b="100000"/>
          </a:path>
        </a:gradFill>
        <a:ln w="12700">
          <a:solidFill>
            <a:srgbClr val="C0C0C0"/>
          </a:solidFill>
        </a:ln>
      </c:spPr>
    </c:plotArea>
    <c:legend>
      <c:legendPos val="b"/>
      <c:layout>
        <c:manualLayout>
          <c:xMode val="edge"/>
          <c:yMode val="edge"/>
          <c:x val="0.09"/>
          <c:y val="0.881"/>
          <c:w val="0.81675"/>
          <c:h val="0.067"/>
        </c:manualLayout>
      </c:layout>
      <c:overlay val="0"/>
      <c:spPr>
        <a:solidFill>
          <a:srgbClr val="FFFFFF"/>
        </a:solidFill>
        <a:ln w="3175">
          <a:solidFill>
            <a:srgbClr val="C0C0C0"/>
          </a:solidFill>
        </a:ln>
      </c:spPr>
      <c:txPr>
        <a:bodyPr vert="horz" rot="0"/>
        <a:lstStyle/>
        <a:p>
          <a:pPr>
            <a:defRPr lang="en-US" cap="none" sz="920" b="1"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tabColor indexed="54"/>
  </sheetPr>
  <sheetViews>
    <sheetView workbookViewId="0"/>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tabColor indexed="43"/>
  </sheetPr>
  <sheetViews>
    <sheetView workbookViewId="0"/>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tabColor indexed="54"/>
  </sheetPr>
  <sheetViews>
    <sheetView workbookViewId="0"/>
  </sheetViews>
  <pageMargins left="0.75" right="0.75" top="1" bottom="1" header="0.5" footer="0.5"/>
  <pageSetup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1</xdr:row>
      <xdr:rowOff>95250</xdr:rowOff>
    </xdr:from>
    <xdr:ext cx="76200" cy="200025"/>
    <xdr:sp>
      <xdr:nvSpPr>
        <xdr:cNvPr id="1" name="Text Box 2"/>
        <xdr:cNvSpPr txBox="1">
          <a:spLocks noChangeArrowheads="1"/>
        </xdr:cNvSpPr>
      </xdr:nvSpPr>
      <xdr:spPr>
        <a:xfrm>
          <a:off x="76200" y="4191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47625</xdr:colOff>
      <xdr:row>1</xdr:row>
      <xdr:rowOff>0</xdr:rowOff>
    </xdr:from>
    <xdr:to>
      <xdr:col>8</xdr:col>
      <xdr:colOff>838200</xdr:colOff>
      <xdr:row>2</xdr:row>
      <xdr:rowOff>238125</xdr:rowOff>
    </xdr:to>
    <xdr:sp>
      <xdr:nvSpPr>
        <xdr:cNvPr id="2" name="Text Box 3"/>
        <xdr:cNvSpPr txBox="1">
          <a:spLocks noChangeArrowheads="1"/>
        </xdr:cNvSpPr>
      </xdr:nvSpPr>
      <xdr:spPr>
        <a:xfrm>
          <a:off x="47625" y="323850"/>
          <a:ext cx="6477000" cy="419100"/>
        </a:xfrm>
        <a:prstGeom prst="rect">
          <a:avLst/>
        </a:prstGeom>
        <a:noFill/>
        <a:ln w="9525" cmpd="sng">
          <a:solidFill>
            <a:srgbClr val="C0C0C0"/>
          </a:solidFill>
          <a:headEnd type="none"/>
          <a:tailEnd type="none"/>
        </a:ln>
      </xdr:spPr>
      <xdr:txBody>
        <a:bodyPr vertOverflow="clip" wrap="square" lIns="27432" tIns="22860" rIns="0" bIns="22860" anchor="ctr"/>
        <a:p>
          <a:pPr algn="l">
            <a:defRPr/>
          </a:pPr>
          <a:r>
            <a:rPr lang="en-US" cap="none" sz="800" b="1" i="0" u="none" baseline="0">
              <a:solidFill>
                <a:srgbClr val="333333"/>
              </a:solidFill>
              <a:latin typeface="Arial"/>
              <a:ea typeface="Arial"/>
              <a:cs typeface="Arial"/>
            </a:rPr>
            <a:t>Instructions:</a:t>
          </a:r>
          <a:r>
            <a:rPr lang="en-US" cap="none" sz="800" b="0" i="0" u="none" baseline="0">
              <a:solidFill>
                <a:srgbClr val="333333"/>
              </a:solidFill>
              <a:latin typeface="Arial"/>
              <a:ea typeface="Arial"/>
              <a:cs typeface="Arial"/>
            </a:rPr>
            <a:t> Replace the sample data in the first seven columns, and in the Height boxes to the right. The last four (gray) columns will be calculated for you using formulas. Then, see your progress by looking at the Measurements, Weight and BMI, and Weight and Body Fat Charts on the other worksheets. For more information on formulas or using data in charts, see Excel Help.</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0.05875</cdr:x>
      <cdr:y>0.007</cdr:y>
    </cdr:from>
    <cdr:to>
      <cdr:x>0.89175</cdr:x>
      <cdr:y>0.07125</cdr:y>
    </cdr:to>
    <cdr:sp>
      <cdr:nvSpPr>
        <cdr:cNvPr id="1" name="Text Box 1"/>
        <cdr:cNvSpPr txBox="1">
          <a:spLocks noChangeArrowheads="1"/>
        </cdr:cNvSpPr>
      </cdr:nvSpPr>
      <cdr:spPr>
        <a:xfrm>
          <a:off x="504825" y="38100"/>
          <a:ext cx="7229475" cy="381000"/>
        </a:xfrm>
        <a:prstGeom prst="rect">
          <a:avLst/>
        </a:prstGeom>
        <a:noFill/>
        <a:ln w="9525" cmpd="sng">
          <a:noFill/>
        </a:ln>
      </cdr:spPr>
      <cdr:txBody>
        <a:bodyPr vertOverflow="clip" wrap="square" lIns="27432" tIns="22860" rIns="27432" bIns="0"/>
        <a:p>
          <a:pPr algn="ctr">
            <a:defRPr/>
          </a:pPr>
          <a:r>
            <a:rPr lang="en-US" cap="none" sz="975" b="1" i="0" u="none" baseline="0">
              <a:solidFill>
                <a:srgbClr val="000000"/>
              </a:solidFill>
            </a:rPr>
            <a:t>Measurements Chart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0.06975</cdr:x>
      <cdr:y>0.09125</cdr:y>
    </cdr:from>
    <cdr:to>
      <cdr:x>0.8665</cdr:x>
      <cdr:y>0.09125</cdr:y>
    </cdr:to>
    <cdr:sp>
      <cdr:nvSpPr>
        <cdr:cNvPr id="1" name="Text Box 1"/>
        <cdr:cNvSpPr txBox="1">
          <a:spLocks noChangeArrowheads="1"/>
        </cdr:cNvSpPr>
      </cdr:nvSpPr>
      <cdr:spPr>
        <a:xfrm>
          <a:off x="600075" y="533400"/>
          <a:ext cx="6915150" cy="0"/>
        </a:xfrm>
        <a:prstGeom prst="rect">
          <a:avLst/>
        </a:prstGeom>
        <a:noFill/>
        <a:ln w="9525" cmpd="sng">
          <a:noFill/>
        </a:ln>
      </cdr:spPr>
      <cdr:txBody>
        <a:bodyPr vertOverflow="clip" wrap="square" lIns="27432" tIns="22860" rIns="27432" bIns="0"/>
        <a:p>
          <a:pPr algn="ctr">
            <a:defRPr/>
          </a:pPr>
          <a:r>
            <a:rPr lang="en-US" cap="none" sz="1075" b="1" i="0" u="none" baseline="0">
              <a:solidFill>
                <a:srgbClr val="FF00FF"/>
              </a:solidFill>
              <a:latin typeface="Arial"/>
              <a:ea typeface="Arial"/>
              <a:cs typeface="Arial"/>
            </a:rPr>
            <a:t>Weight and BMI Chart</a:t>
          </a:r>
        </a:p>
      </cdr:txBody>
    </cdr:sp>
  </cdr:relSizeAnchor>
  <cdr:relSizeAnchor xmlns:cdr="http://schemas.openxmlformats.org/drawingml/2006/chartDrawing">
    <cdr:from>
      <cdr:x>0.06875</cdr:x>
      <cdr:y>0.0185</cdr:y>
    </cdr:from>
    <cdr:to>
      <cdr:x>0.89725</cdr:x>
      <cdr:y>0.0675</cdr:y>
    </cdr:to>
    <cdr:sp>
      <cdr:nvSpPr>
        <cdr:cNvPr id="2" name="Text Box 2"/>
        <cdr:cNvSpPr txBox="1">
          <a:spLocks noChangeArrowheads="1"/>
        </cdr:cNvSpPr>
      </cdr:nvSpPr>
      <cdr:spPr>
        <a:xfrm>
          <a:off x="590550" y="104775"/>
          <a:ext cx="7191375" cy="295275"/>
        </a:xfrm>
        <a:prstGeom prst="rect">
          <a:avLst/>
        </a:prstGeom>
        <a:noFill/>
        <a:ln w="9525" cmpd="sng">
          <a:noFill/>
        </a:ln>
      </cdr:spPr>
      <cdr:txBody>
        <a:bodyPr vertOverflow="clip" wrap="square" lIns="27432" tIns="22860" rIns="27432" bIns="0"/>
        <a:p>
          <a:pPr algn="ctr">
            <a:defRPr/>
          </a:pPr>
          <a:r>
            <a:rPr lang="en-US" cap="none" sz="975" b="1" i="0" u="none" baseline="0">
              <a:solidFill>
                <a:srgbClr val="000000"/>
              </a:solidFill>
            </a:rPr>
            <a:t>Weight and BMI Chart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cdr:x>
      <cdr:y>0.10125</cdr:y>
    </cdr:from>
    <cdr:to>
      <cdr:x>0.8925</cdr:x>
      <cdr:y>0.10125</cdr:y>
    </cdr:to>
    <cdr:sp>
      <cdr:nvSpPr>
        <cdr:cNvPr id="1" name="Text Box 2"/>
        <cdr:cNvSpPr txBox="1">
          <a:spLocks noChangeArrowheads="1"/>
        </cdr:cNvSpPr>
      </cdr:nvSpPr>
      <cdr:spPr>
        <a:xfrm>
          <a:off x="828675" y="600075"/>
          <a:ext cx="6915150" cy="0"/>
        </a:xfrm>
        <a:prstGeom prst="rect">
          <a:avLst/>
        </a:prstGeom>
        <a:noFill/>
        <a:ln w="9525" cmpd="sng">
          <a:noFill/>
        </a:ln>
      </cdr:spPr>
      <cdr:txBody>
        <a:bodyPr vertOverflow="clip" wrap="square" lIns="27432" tIns="22860" rIns="27432" bIns="0"/>
        <a:p>
          <a:pPr algn="ctr">
            <a:defRPr/>
          </a:pPr>
          <a:r>
            <a:rPr lang="en-US" cap="none" sz="1075" b="1" i="0" u="none" baseline="0">
              <a:solidFill>
                <a:srgbClr val="FF00FF"/>
              </a:solidFill>
              <a:latin typeface="Arial"/>
              <a:ea typeface="Arial"/>
              <a:cs typeface="Arial"/>
            </a:rPr>
            <a:t>Weight and Body Fat Chart</a:t>
          </a:r>
        </a:p>
      </cdr:txBody>
    </cdr:sp>
  </cdr:relSizeAnchor>
  <cdr:relSizeAnchor xmlns:cdr="http://schemas.openxmlformats.org/drawingml/2006/chartDrawing">
    <cdr:from>
      <cdr:x>0.078</cdr:x>
      <cdr:y>0.03925</cdr:y>
    </cdr:from>
    <cdr:to>
      <cdr:x>0.9075</cdr:x>
      <cdr:y>0.08975</cdr:y>
    </cdr:to>
    <cdr:sp>
      <cdr:nvSpPr>
        <cdr:cNvPr id="2" name="Text Box 3"/>
        <cdr:cNvSpPr txBox="1">
          <a:spLocks noChangeArrowheads="1"/>
        </cdr:cNvSpPr>
      </cdr:nvSpPr>
      <cdr:spPr>
        <a:xfrm>
          <a:off x="676275" y="228600"/>
          <a:ext cx="7200900" cy="295275"/>
        </a:xfrm>
        <a:prstGeom prst="rect">
          <a:avLst/>
        </a:prstGeom>
        <a:noFill/>
        <a:ln w="9525" cmpd="sng">
          <a:noFill/>
        </a:ln>
      </cdr:spPr>
      <cdr:txBody>
        <a:bodyPr vertOverflow="clip" wrap="square" lIns="27432" tIns="22860" rIns="27432" bIns="0"/>
        <a:p>
          <a:pPr algn="ctr">
            <a:defRPr/>
          </a:pPr>
          <a:r>
            <a:rPr lang="en-US" cap="none" sz="975" b="1" i="0" u="none" baseline="0">
              <a:solidFill>
                <a:srgbClr val="000000"/>
              </a:solidFill>
            </a:rPr>
            <a:t>Weight and Body Fat Chart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35"/>
  <sheetViews>
    <sheetView showGridLines="0" tabSelected="1" zoomScalePageLayoutView="0" workbookViewId="0" topLeftCell="A1">
      <selection activeCell="S1" sqref="S1"/>
    </sheetView>
  </sheetViews>
  <sheetFormatPr defaultColWidth="9.140625" defaultRowHeight="12.75"/>
  <cols>
    <col min="1" max="1" width="10.8515625" style="11" customWidth="1"/>
    <col min="2" max="2" width="14.00390625" style="11" customWidth="1"/>
    <col min="3" max="7" width="9.28125" style="11" customWidth="1"/>
    <col min="8" max="8" width="14.00390625" style="11" customWidth="1"/>
    <col min="9" max="9" width="14.57421875" style="11" customWidth="1"/>
    <col min="10" max="10" width="13.57421875" style="11" customWidth="1"/>
    <col min="11" max="11" width="13.28125" style="11" customWidth="1"/>
    <col min="12" max="16384" width="9.140625" style="6" customWidth="1"/>
  </cols>
  <sheetData>
    <row r="1" spans="1:11" s="3" customFormat="1" ht="25.5" customHeight="1">
      <c r="A1" s="1" t="s">
        <v>11</v>
      </c>
      <c r="B1" s="2"/>
      <c r="C1" s="2"/>
      <c r="D1" s="2"/>
      <c r="E1" s="2"/>
      <c r="F1" s="2"/>
      <c r="G1" s="2"/>
      <c r="H1" s="2"/>
      <c r="I1" s="2"/>
      <c r="J1" s="2"/>
      <c r="K1" s="2"/>
    </row>
    <row r="2" spans="1:11" ht="14.25">
      <c r="A2" s="4"/>
      <c r="B2" s="4"/>
      <c r="C2" s="4"/>
      <c r="D2" s="4"/>
      <c r="E2" s="4"/>
      <c r="F2" s="4"/>
      <c r="G2" s="4"/>
      <c r="H2" s="4"/>
      <c r="I2" s="5"/>
      <c r="J2" s="12" t="s">
        <v>10</v>
      </c>
      <c r="K2" s="29">
        <v>5</v>
      </c>
    </row>
    <row r="3" spans="1:11" ht="18.75" customHeight="1">
      <c r="A3" s="4"/>
      <c r="B3" s="4"/>
      <c r="C3" s="4"/>
      <c r="D3" s="4"/>
      <c r="E3" s="4"/>
      <c r="F3" s="4"/>
      <c r="G3" s="4"/>
      <c r="H3" s="4"/>
      <c r="I3" s="4"/>
      <c r="J3" s="12" t="s">
        <v>13</v>
      </c>
      <c r="K3" s="28">
        <v>6.625</v>
      </c>
    </row>
    <row r="4" spans="1:11" ht="7.5" customHeight="1">
      <c r="A4" s="4"/>
      <c r="B4" s="4"/>
      <c r="C4" s="4"/>
      <c r="D4" s="4"/>
      <c r="E4" s="4"/>
      <c r="F4" s="4"/>
      <c r="G4" s="4"/>
      <c r="H4" s="4"/>
      <c r="I4" s="4"/>
      <c r="J4" s="7"/>
      <c r="K4" s="7"/>
    </row>
    <row r="5" spans="1:11" s="8" customFormat="1" ht="40.5">
      <c r="A5" s="16" t="s">
        <v>0</v>
      </c>
      <c r="B5" s="16" t="s">
        <v>4</v>
      </c>
      <c r="C5" s="16" t="s">
        <v>2</v>
      </c>
      <c r="D5" s="16" t="s">
        <v>1</v>
      </c>
      <c r="E5" s="16" t="s">
        <v>3</v>
      </c>
      <c r="F5" s="16" t="s">
        <v>8</v>
      </c>
      <c r="G5" s="16" t="s">
        <v>9</v>
      </c>
      <c r="H5" s="16" t="s">
        <v>6</v>
      </c>
      <c r="I5" s="16" t="s">
        <v>7</v>
      </c>
      <c r="J5" s="16" t="s">
        <v>5</v>
      </c>
      <c r="K5" s="16" t="s">
        <v>12</v>
      </c>
    </row>
    <row r="6" spans="1:11" s="9" customFormat="1" ht="14.25">
      <c r="A6" s="17">
        <v>38148</v>
      </c>
      <c r="B6" s="18">
        <v>140</v>
      </c>
      <c r="C6" s="18">
        <v>32</v>
      </c>
      <c r="D6" s="18">
        <v>31</v>
      </c>
      <c r="E6" s="18">
        <v>40</v>
      </c>
      <c r="F6" s="18">
        <v>6.8</v>
      </c>
      <c r="G6" s="18">
        <v>11.5</v>
      </c>
      <c r="H6" s="19">
        <f>((B6*0.732)+8.987)+(F6/3.14)-(D6*0.157)-(E6*0.249)+(G6*0.434)</f>
        <v>103.79660509554138</v>
      </c>
      <c r="I6" s="19">
        <f>B6-H6</f>
        <v>36.20339490445862</v>
      </c>
      <c r="J6" s="19">
        <f>(I6*100)/B6</f>
        <v>25.859567788899014</v>
      </c>
      <c r="K6" s="20">
        <f>(B6/(($K$2*12)+$K$3))/(($K$2*12)+$K$3)*703</f>
        <v>22.172206597228335</v>
      </c>
    </row>
    <row r="7" spans="1:11" s="9" customFormat="1" ht="14.25">
      <c r="A7" s="21">
        <v>38155</v>
      </c>
      <c r="B7" s="13">
        <v>140</v>
      </c>
      <c r="C7" s="13">
        <v>32</v>
      </c>
      <c r="D7" s="13">
        <v>31</v>
      </c>
      <c r="E7" s="13">
        <v>39.5</v>
      </c>
      <c r="F7" s="13">
        <v>6.7</v>
      </c>
      <c r="G7" s="13">
        <v>11.5</v>
      </c>
      <c r="H7" s="14">
        <f aca="true" t="shared" si="0" ref="H7:H21">((B7*0.732)+8.987)+(F7/3.14)-(D7*0.157)-(E7*0.249)+(G7*0.434)</f>
        <v>103.88925796178344</v>
      </c>
      <c r="I7" s="14">
        <f aca="true" t="shared" si="1" ref="I7:I21">B7-H7</f>
        <v>36.11074203821656</v>
      </c>
      <c r="J7" s="14">
        <f aca="true" t="shared" si="2" ref="J7:J21">(I7*100)/B7</f>
        <v>25.793387170154684</v>
      </c>
      <c r="K7" s="22">
        <f aca="true" t="shared" si="3" ref="K7:K32">(B7/(($K$2*12)+$K$3))/(($K$2*12)+$K$3)*703</f>
        <v>22.172206597228335</v>
      </c>
    </row>
    <row r="8" spans="1:11" s="9" customFormat="1" ht="14.25">
      <c r="A8" s="23">
        <v>38162</v>
      </c>
      <c r="B8" s="15">
        <v>139</v>
      </c>
      <c r="C8" s="15">
        <v>32</v>
      </c>
      <c r="D8" s="15">
        <v>31</v>
      </c>
      <c r="E8" s="15">
        <v>39.5</v>
      </c>
      <c r="F8" s="15">
        <v>6.7</v>
      </c>
      <c r="G8" s="15">
        <v>11.5</v>
      </c>
      <c r="H8" s="14">
        <f t="shared" si="0"/>
        <v>103.15725796178344</v>
      </c>
      <c r="I8" s="14">
        <f t="shared" si="1"/>
        <v>35.84274203821656</v>
      </c>
      <c r="J8" s="14">
        <f t="shared" si="2"/>
        <v>25.786145351234932</v>
      </c>
      <c r="K8" s="22">
        <f t="shared" si="3"/>
        <v>22.01383369296242</v>
      </c>
    </row>
    <row r="9" spans="1:11" s="9" customFormat="1" ht="14.25">
      <c r="A9" s="21">
        <v>38169</v>
      </c>
      <c r="B9" s="13">
        <v>139</v>
      </c>
      <c r="C9" s="13">
        <v>32</v>
      </c>
      <c r="D9" s="13">
        <v>28</v>
      </c>
      <c r="E9" s="13">
        <v>39</v>
      </c>
      <c r="F9" s="13">
        <v>6.3</v>
      </c>
      <c r="G9" s="13">
        <v>11</v>
      </c>
      <c r="H9" s="14">
        <f t="shared" si="0"/>
        <v>103.40836942675159</v>
      </c>
      <c r="I9" s="14">
        <f t="shared" si="1"/>
        <v>35.59163057324841</v>
      </c>
      <c r="J9" s="14">
        <f t="shared" si="2"/>
        <v>25.60548962104202</v>
      </c>
      <c r="K9" s="22">
        <f t="shared" si="3"/>
        <v>22.01383369296242</v>
      </c>
    </row>
    <row r="10" spans="1:11" s="9" customFormat="1" ht="14.25">
      <c r="A10" s="23">
        <v>38176</v>
      </c>
      <c r="B10" s="15">
        <v>139</v>
      </c>
      <c r="C10" s="15">
        <v>32</v>
      </c>
      <c r="D10" s="15">
        <v>28</v>
      </c>
      <c r="E10" s="15">
        <v>39</v>
      </c>
      <c r="F10" s="15">
        <v>6.3</v>
      </c>
      <c r="G10" s="15">
        <v>11</v>
      </c>
      <c r="H10" s="14">
        <f t="shared" si="0"/>
        <v>103.40836942675159</v>
      </c>
      <c r="I10" s="14">
        <f t="shared" si="1"/>
        <v>35.59163057324841</v>
      </c>
      <c r="J10" s="14">
        <f t="shared" si="2"/>
        <v>25.60548962104202</v>
      </c>
      <c r="K10" s="22">
        <f t="shared" si="3"/>
        <v>22.01383369296242</v>
      </c>
    </row>
    <row r="11" spans="1:11" s="9" customFormat="1" ht="14.25">
      <c r="A11" s="21">
        <v>38183</v>
      </c>
      <c r="B11" s="13">
        <v>138</v>
      </c>
      <c r="C11" s="13">
        <v>32</v>
      </c>
      <c r="D11" s="13">
        <v>28</v>
      </c>
      <c r="E11" s="13">
        <v>39</v>
      </c>
      <c r="F11" s="13">
        <v>6.3</v>
      </c>
      <c r="G11" s="13">
        <v>11</v>
      </c>
      <c r="H11" s="14">
        <f t="shared" si="0"/>
        <v>102.67636942675158</v>
      </c>
      <c r="I11" s="14">
        <f t="shared" si="1"/>
        <v>35.32363057324842</v>
      </c>
      <c r="J11" s="14">
        <f t="shared" si="2"/>
        <v>25.59683374873074</v>
      </c>
      <c r="K11" s="22">
        <f t="shared" si="3"/>
        <v>21.855460788696497</v>
      </c>
    </row>
    <row r="12" spans="1:11" s="9" customFormat="1" ht="14.25">
      <c r="A12" s="23">
        <v>38190</v>
      </c>
      <c r="B12" s="15">
        <v>137</v>
      </c>
      <c r="C12" s="15">
        <v>32</v>
      </c>
      <c r="D12" s="15">
        <v>28</v>
      </c>
      <c r="E12" s="15">
        <v>38</v>
      </c>
      <c r="F12" s="15">
        <v>6.3</v>
      </c>
      <c r="G12" s="15">
        <v>11</v>
      </c>
      <c r="H12" s="14">
        <f t="shared" si="0"/>
        <v>102.19336942675157</v>
      </c>
      <c r="I12" s="14">
        <f t="shared" si="1"/>
        <v>34.80663057324843</v>
      </c>
      <c r="J12" s="14">
        <f t="shared" si="2"/>
        <v>25.4062996885025</v>
      </c>
      <c r="K12" s="22">
        <f t="shared" si="3"/>
        <v>21.697087884430584</v>
      </c>
    </row>
    <row r="13" spans="1:11" s="9" customFormat="1" ht="14.25">
      <c r="A13" s="21">
        <v>38197</v>
      </c>
      <c r="B13" s="13">
        <v>136</v>
      </c>
      <c r="C13" s="13">
        <v>31.5</v>
      </c>
      <c r="D13" s="13">
        <v>27.5</v>
      </c>
      <c r="E13" s="13">
        <v>38</v>
      </c>
      <c r="F13" s="13">
        <v>6.3</v>
      </c>
      <c r="G13" s="13">
        <v>11</v>
      </c>
      <c r="H13" s="14">
        <f t="shared" si="0"/>
        <v>101.53986942675158</v>
      </c>
      <c r="I13" s="14">
        <f t="shared" si="1"/>
        <v>34.46013057324842</v>
      </c>
      <c r="J13" s="14">
        <f t="shared" si="2"/>
        <v>25.338331303859132</v>
      </c>
      <c r="K13" s="22">
        <f t="shared" si="3"/>
        <v>21.538714980164666</v>
      </c>
    </row>
    <row r="14" spans="1:11" s="9" customFormat="1" ht="14.25">
      <c r="A14" s="23">
        <v>38204</v>
      </c>
      <c r="B14" s="15">
        <v>135</v>
      </c>
      <c r="C14" s="15">
        <v>31.5</v>
      </c>
      <c r="D14" s="15">
        <v>27.25</v>
      </c>
      <c r="E14" s="15">
        <v>37.75</v>
      </c>
      <c r="F14" s="15">
        <v>6.3</v>
      </c>
      <c r="G14" s="15">
        <v>10.5</v>
      </c>
      <c r="H14" s="14">
        <f t="shared" si="0"/>
        <v>100.69236942675158</v>
      </c>
      <c r="I14" s="14">
        <f t="shared" si="1"/>
        <v>34.30763057324842</v>
      </c>
      <c r="J14" s="14">
        <f t="shared" si="2"/>
        <v>25.413059683887717</v>
      </c>
      <c r="K14" s="22">
        <f t="shared" si="3"/>
        <v>21.38034207589875</v>
      </c>
    </row>
    <row r="15" spans="1:11" s="9" customFormat="1" ht="14.25">
      <c r="A15" s="21">
        <v>38211</v>
      </c>
      <c r="B15" s="13">
        <v>135</v>
      </c>
      <c r="C15" s="13">
        <v>31.5</v>
      </c>
      <c r="D15" s="13">
        <v>27</v>
      </c>
      <c r="E15" s="13">
        <v>37</v>
      </c>
      <c r="F15" s="13">
        <v>6.3</v>
      </c>
      <c r="G15" s="13">
        <v>10.5</v>
      </c>
      <c r="H15" s="14">
        <f t="shared" si="0"/>
        <v>100.91836942675158</v>
      </c>
      <c r="I15" s="14">
        <f>B15-H15</f>
        <v>34.08163057324842</v>
      </c>
      <c r="J15" s="14">
        <f t="shared" si="2"/>
        <v>25.24565227648031</v>
      </c>
      <c r="K15" s="22">
        <f t="shared" si="3"/>
        <v>21.38034207589875</v>
      </c>
    </row>
    <row r="16" spans="1:11" s="9" customFormat="1" ht="14.25">
      <c r="A16" s="23">
        <v>38218</v>
      </c>
      <c r="B16" s="15">
        <v>134</v>
      </c>
      <c r="C16" s="15">
        <v>31</v>
      </c>
      <c r="D16" s="15">
        <v>27</v>
      </c>
      <c r="E16" s="15">
        <v>37</v>
      </c>
      <c r="F16" s="15">
        <v>6.3</v>
      </c>
      <c r="G16" s="15">
        <v>10</v>
      </c>
      <c r="H16" s="14">
        <f t="shared" si="0"/>
        <v>99.96936942675158</v>
      </c>
      <c r="I16" s="14">
        <f t="shared" si="1"/>
        <v>34.030630573248416</v>
      </c>
      <c r="J16" s="14">
        <f t="shared" si="2"/>
        <v>25.39599296511076</v>
      </c>
      <c r="K16" s="22">
        <f t="shared" si="3"/>
        <v>21.221969171632832</v>
      </c>
    </row>
    <row r="17" spans="1:11" s="9" customFormat="1" ht="14.25">
      <c r="A17" s="21">
        <v>38225</v>
      </c>
      <c r="B17" s="13">
        <v>133</v>
      </c>
      <c r="C17" s="13">
        <v>31</v>
      </c>
      <c r="D17" s="13">
        <v>27</v>
      </c>
      <c r="E17" s="13">
        <v>37</v>
      </c>
      <c r="F17" s="13">
        <v>6.2</v>
      </c>
      <c r="G17" s="13">
        <v>10</v>
      </c>
      <c r="H17" s="14">
        <f t="shared" si="0"/>
        <v>99.20552229299362</v>
      </c>
      <c r="I17" s="14">
        <f t="shared" si="1"/>
        <v>33.79447770700638</v>
      </c>
      <c r="J17" s="14">
        <f t="shared" si="2"/>
        <v>25.409381734591264</v>
      </c>
      <c r="K17" s="22">
        <f t="shared" si="3"/>
        <v>21.063596267366915</v>
      </c>
    </row>
    <row r="18" spans="1:11" s="9" customFormat="1" ht="14.25">
      <c r="A18" s="23">
        <v>38232</v>
      </c>
      <c r="B18" s="15">
        <v>132</v>
      </c>
      <c r="C18" s="15">
        <v>31</v>
      </c>
      <c r="D18" s="15">
        <v>27</v>
      </c>
      <c r="E18" s="15">
        <v>36</v>
      </c>
      <c r="F18" s="15">
        <v>6.2</v>
      </c>
      <c r="G18" s="15">
        <v>10</v>
      </c>
      <c r="H18" s="14">
        <f t="shared" si="0"/>
        <v>98.72252229299362</v>
      </c>
      <c r="I18" s="14">
        <f t="shared" si="1"/>
        <v>33.27747770700638</v>
      </c>
      <c r="J18" s="14">
        <f t="shared" si="2"/>
        <v>25.210210384095745</v>
      </c>
      <c r="K18" s="22">
        <f t="shared" si="3"/>
        <v>20.905223363101</v>
      </c>
    </row>
    <row r="19" spans="1:11" s="9" customFormat="1" ht="14.25">
      <c r="A19" s="21">
        <v>38239</v>
      </c>
      <c r="B19" s="13">
        <v>130</v>
      </c>
      <c r="C19" s="13">
        <v>31</v>
      </c>
      <c r="D19" s="13">
        <v>26</v>
      </c>
      <c r="E19" s="13">
        <v>36</v>
      </c>
      <c r="F19" s="13">
        <v>6.2</v>
      </c>
      <c r="G19" s="13">
        <v>10</v>
      </c>
      <c r="H19" s="14">
        <f t="shared" si="0"/>
        <v>97.41552229299363</v>
      </c>
      <c r="I19" s="14">
        <f t="shared" si="1"/>
        <v>32.58447770700637</v>
      </c>
      <c r="J19" s="14">
        <f t="shared" si="2"/>
        <v>25.064982851543363</v>
      </c>
      <c r="K19" s="22">
        <f t="shared" si="3"/>
        <v>20.588477554569167</v>
      </c>
    </row>
    <row r="20" spans="1:11" s="9" customFormat="1" ht="14.25">
      <c r="A20" s="23">
        <v>38246</v>
      </c>
      <c r="B20" s="15">
        <v>130</v>
      </c>
      <c r="C20" s="15">
        <v>31</v>
      </c>
      <c r="D20" s="15">
        <v>26</v>
      </c>
      <c r="E20" s="15">
        <v>36</v>
      </c>
      <c r="F20" s="15">
        <v>6.2</v>
      </c>
      <c r="G20" s="15">
        <v>10</v>
      </c>
      <c r="H20" s="14">
        <f t="shared" si="0"/>
        <v>97.41552229299363</v>
      </c>
      <c r="I20" s="14">
        <f t="shared" si="1"/>
        <v>32.58447770700637</v>
      </c>
      <c r="J20" s="14">
        <f t="shared" si="2"/>
        <v>25.064982851543363</v>
      </c>
      <c r="K20" s="22">
        <f t="shared" si="3"/>
        <v>20.588477554569167</v>
      </c>
    </row>
    <row r="21" spans="1:11" s="9" customFormat="1" ht="14.25">
      <c r="A21" s="21">
        <v>38253</v>
      </c>
      <c r="B21" s="13">
        <v>129</v>
      </c>
      <c r="C21" s="13">
        <v>31</v>
      </c>
      <c r="D21" s="13">
        <v>26</v>
      </c>
      <c r="E21" s="13">
        <v>35</v>
      </c>
      <c r="F21" s="13">
        <v>6</v>
      </c>
      <c r="G21" s="13">
        <v>9.5</v>
      </c>
      <c r="H21" s="14">
        <f t="shared" si="0"/>
        <v>96.65182802547771</v>
      </c>
      <c r="I21" s="14">
        <f t="shared" si="1"/>
        <v>32.34817197452229</v>
      </c>
      <c r="J21" s="14">
        <f t="shared" si="2"/>
        <v>25.07610230583123</v>
      </c>
      <c r="K21" s="22">
        <f t="shared" si="3"/>
        <v>20.43010465030325</v>
      </c>
    </row>
    <row r="22" spans="1:11" s="9" customFormat="1" ht="14.25">
      <c r="A22" s="23">
        <v>38260</v>
      </c>
      <c r="B22" s="15">
        <v>129</v>
      </c>
      <c r="C22" s="15">
        <v>31</v>
      </c>
      <c r="D22" s="15">
        <v>26</v>
      </c>
      <c r="E22" s="15">
        <v>35</v>
      </c>
      <c r="F22" s="15">
        <v>6</v>
      </c>
      <c r="G22" s="15">
        <v>9.5</v>
      </c>
      <c r="H22" s="14">
        <f aca="true" t="shared" si="4" ref="H22:H32">((B22*0.732)+8.987)+(F22/3.14)-(D22*0.157)-(E22*0.249)+(G22*0.434)</f>
        <v>96.65182802547771</v>
      </c>
      <c r="I22" s="14">
        <f aca="true" t="shared" si="5" ref="I22:I32">B22-H22</f>
        <v>32.34817197452229</v>
      </c>
      <c r="J22" s="14">
        <f aca="true" t="shared" si="6" ref="J22:J32">(I22*100)/B22</f>
        <v>25.07610230583123</v>
      </c>
      <c r="K22" s="22">
        <f t="shared" si="3"/>
        <v>20.43010465030325</v>
      </c>
    </row>
    <row r="23" spans="1:11" s="9" customFormat="1" ht="14.25">
      <c r="A23" s="21">
        <v>38267</v>
      </c>
      <c r="B23" s="13">
        <v>129</v>
      </c>
      <c r="C23" s="13">
        <v>31</v>
      </c>
      <c r="D23" s="13">
        <v>26</v>
      </c>
      <c r="E23" s="13">
        <v>35</v>
      </c>
      <c r="F23" s="13">
        <v>6</v>
      </c>
      <c r="G23" s="13">
        <v>9.5</v>
      </c>
      <c r="H23" s="14">
        <f t="shared" si="4"/>
        <v>96.65182802547771</v>
      </c>
      <c r="I23" s="14">
        <f t="shared" si="5"/>
        <v>32.34817197452229</v>
      </c>
      <c r="J23" s="14">
        <f t="shared" si="6"/>
        <v>25.07610230583123</v>
      </c>
      <c r="K23" s="22">
        <f t="shared" si="3"/>
        <v>20.43010465030325</v>
      </c>
    </row>
    <row r="24" spans="1:11" s="9" customFormat="1" ht="14.25">
      <c r="A24" s="23">
        <v>38274</v>
      </c>
      <c r="B24" s="15">
        <v>129</v>
      </c>
      <c r="C24" s="15">
        <v>31</v>
      </c>
      <c r="D24" s="15">
        <v>26</v>
      </c>
      <c r="E24" s="15">
        <v>35</v>
      </c>
      <c r="F24" s="15">
        <v>6</v>
      </c>
      <c r="G24" s="15">
        <v>9.5</v>
      </c>
      <c r="H24" s="14">
        <f t="shared" si="4"/>
        <v>96.65182802547771</v>
      </c>
      <c r="I24" s="14">
        <f t="shared" si="5"/>
        <v>32.34817197452229</v>
      </c>
      <c r="J24" s="14">
        <f t="shared" si="6"/>
        <v>25.07610230583123</v>
      </c>
      <c r="K24" s="22">
        <f t="shared" si="3"/>
        <v>20.43010465030325</v>
      </c>
    </row>
    <row r="25" spans="1:11" s="9" customFormat="1" ht="14.25">
      <c r="A25" s="21">
        <v>38281</v>
      </c>
      <c r="B25" s="13">
        <v>129</v>
      </c>
      <c r="C25" s="13">
        <v>31</v>
      </c>
      <c r="D25" s="13">
        <v>26</v>
      </c>
      <c r="E25" s="13">
        <v>35</v>
      </c>
      <c r="F25" s="13">
        <v>6</v>
      </c>
      <c r="G25" s="13">
        <v>9.5</v>
      </c>
      <c r="H25" s="14">
        <f t="shared" si="4"/>
        <v>96.65182802547771</v>
      </c>
      <c r="I25" s="14">
        <f t="shared" si="5"/>
        <v>32.34817197452229</v>
      </c>
      <c r="J25" s="14">
        <f t="shared" si="6"/>
        <v>25.07610230583123</v>
      </c>
      <c r="K25" s="22">
        <f t="shared" si="3"/>
        <v>20.43010465030325</v>
      </c>
    </row>
    <row r="26" spans="1:11" s="9" customFormat="1" ht="14.25">
      <c r="A26" s="23">
        <v>38288</v>
      </c>
      <c r="B26" s="15">
        <v>129</v>
      </c>
      <c r="C26" s="15">
        <v>31</v>
      </c>
      <c r="D26" s="15">
        <v>26</v>
      </c>
      <c r="E26" s="15">
        <v>35</v>
      </c>
      <c r="F26" s="15">
        <v>6</v>
      </c>
      <c r="G26" s="15">
        <v>9.5</v>
      </c>
      <c r="H26" s="14">
        <f t="shared" si="4"/>
        <v>96.65182802547771</v>
      </c>
      <c r="I26" s="14">
        <f t="shared" si="5"/>
        <v>32.34817197452229</v>
      </c>
      <c r="J26" s="14">
        <f t="shared" si="6"/>
        <v>25.07610230583123</v>
      </c>
      <c r="K26" s="22">
        <f t="shared" si="3"/>
        <v>20.43010465030325</v>
      </c>
    </row>
    <row r="27" spans="1:11" s="9" customFormat="1" ht="14.25">
      <c r="A27" s="21">
        <v>38295</v>
      </c>
      <c r="B27" s="13">
        <v>129</v>
      </c>
      <c r="C27" s="13">
        <v>31</v>
      </c>
      <c r="D27" s="13">
        <v>26</v>
      </c>
      <c r="E27" s="13">
        <v>35</v>
      </c>
      <c r="F27" s="13">
        <v>6</v>
      </c>
      <c r="G27" s="13">
        <v>9.5</v>
      </c>
      <c r="H27" s="14">
        <f t="shared" si="4"/>
        <v>96.65182802547771</v>
      </c>
      <c r="I27" s="14">
        <f t="shared" si="5"/>
        <v>32.34817197452229</v>
      </c>
      <c r="J27" s="14">
        <f t="shared" si="6"/>
        <v>25.07610230583123</v>
      </c>
      <c r="K27" s="22">
        <f t="shared" si="3"/>
        <v>20.43010465030325</v>
      </c>
    </row>
    <row r="28" spans="1:11" s="9" customFormat="1" ht="14.25">
      <c r="A28" s="23">
        <v>38302</v>
      </c>
      <c r="B28" s="15">
        <v>129</v>
      </c>
      <c r="C28" s="15">
        <v>31</v>
      </c>
      <c r="D28" s="15">
        <v>26</v>
      </c>
      <c r="E28" s="15">
        <v>35</v>
      </c>
      <c r="F28" s="15">
        <v>6</v>
      </c>
      <c r="G28" s="15">
        <v>9.5</v>
      </c>
      <c r="H28" s="14">
        <f t="shared" si="4"/>
        <v>96.65182802547771</v>
      </c>
      <c r="I28" s="14">
        <f t="shared" si="5"/>
        <v>32.34817197452229</v>
      </c>
      <c r="J28" s="14">
        <f t="shared" si="6"/>
        <v>25.07610230583123</v>
      </c>
      <c r="K28" s="22">
        <f t="shared" si="3"/>
        <v>20.43010465030325</v>
      </c>
    </row>
    <row r="29" spans="1:11" s="9" customFormat="1" ht="14.25">
      <c r="A29" s="21">
        <v>38309</v>
      </c>
      <c r="B29" s="13">
        <v>129</v>
      </c>
      <c r="C29" s="13">
        <v>31</v>
      </c>
      <c r="D29" s="13">
        <v>26</v>
      </c>
      <c r="E29" s="13">
        <v>35</v>
      </c>
      <c r="F29" s="13">
        <v>6</v>
      </c>
      <c r="G29" s="13">
        <v>9.5</v>
      </c>
      <c r="H29" s="14">
        <f t="shared" si="4"/>
        <v>96.65182802547771</v>
      </c>
      <c r="I29" s="14">
        <f t="shared" si="5"/>
        <v>32.34817197452229</v>
      </c>
      <c r="J29" s="14">
        <f t="shared" si="6"/>
        <v>25.07610230583123</v>
      </c>
      <c r="K29" s="22">
        <f t="shared" si="3"/>
        <v>20.43010465030325</v>
      </c>
    </row>
    <row r="30" spans="1:11" s="9" customFormat="1" ht="14.25">
      <c r="A30" s="23">
        <v>38316</v>
      </c>
      <c r="B30" s="15">
        <v>129</v>
      </c>
      <c r="C30" s="15">
        <v>31</v>
      </c>
      <c r="D30" s="15">
        <v>26</v>
      </c>
      <c r="E30" s="15">
        <v>35</v>
      </c>
      <c r="F30" s="15">
        <v>6</v>
      </c>
      <c r="G30" s="15">
        <v>9.5</v>
      </c>
      <c r="H30" s="14">
        <f t="shared" si="4"/>
        <v>96.65182802547771</v>
      </c>
      <c r="I30" s="14">
        <f t="shared" si="5"/>
        <v>32.34817197452229</v>
      </c>
      <c r="J30" s="14">
        <f t="shared" si="6"/>
        <v>25.07610230583123</v>
      </c>
      <c r="K30" s="22">
        <f t="shared" si="3"/>
        <v>20.43010465030325</v>
      </c>
    </row>
    <row r="31" spans="1:11" s="9" customFormat="1" ht="14.25">
      <c r="A31" s="21">
        <v>38323</v>
      </c>
      <c r="B31" s="13">
        <v>129</v>
      </c>
      <c r="C31" s="13">
        <v>31</v>
      </c>
      <c r="D31" s="13">
        <v>26</v>
      </c>
      <c r="E31" s="13">
        <v>35</v>
      </c>
      <c r="F31" s="13">
        <v>6</v>
      </c>
      <c r="G31" s="13">
        <v>9.5</v>
      </c>
      <c r="H31" s="14">
        <f t="shared" si="4"/>
        <v>96.65182802547771</v>
      </c>
      <c r="I31" s="14">
        <f t="shared" si="5"/>
        <v>32.34817197452229</v>
      </c>
      <c r="J31" s="14">
        <f t="shared" si="6"/>
        <v>25.07610230583123</v>
      </c>
      <c r="K31" s="22">
        <f t="shared" si="3"/>
        <v>20.43010465030325</v>
      </c>
    </row>
    <row r="32" spans="1:11" s="9" customFormat="1" ht="14.25">
      <c r="A32" s="24">
        <v>38330</v>
      </c>
      <c r="B32" s="25">
        <v>129</v>
      </c>
      <c r="C32" s="25">
        <v>31</v>
      </c>
      <c r="D32" s="25">
        <v>26</v>
      </c>
      <c r="E32" s="25">
        <v>35</v>
      </c>
      <c r="F32" s="25">
        <v>6</v>
      </c>
      <c r="G32" s="25">
        <v>9.5</v>
      </c>
      <c r="H32" s="26">
        <f t="shared" si="4"/>
        <v>96.65182802547771</v>
      </c>
      <c r="I32" s="26">
        <f t="shared" si="5"/>
        <v>32.34817197452229</v>
      </c>
      <c r="J32" s="26">
        <f t="shared" si="6"/>
        <v>25.07610230583123</v>
      </c>
      <c r="K32" s="27">
        <f t="shared" si="3"/>
        <v>20.43010465030325</v>
      </c>
    </row>
    <row r="33" spans="1:11" s="9" customFormat="1" ht="14.25">
      <c r="A33" s="10"/>
      <c r="B33" s="10"/>
      <c r="C33" s="10"/>
      <c r="D33" s="10"/>
      <c r="E33" s="10"/>
      <c r="F33" s="10"/>
      <c r="G33" s="10"/>
      <c r="H33" s="10"/>
      <c r="I33" s="10"/>
      <c r="J33" s="10"/>
      <c r="K33" s="10"/>
    </row>
    <row r="34" spans="1:11" s="9" customFormat="1" ht="14.25">
      <c r="A34" s="10"/>
      <c r="B34" s="10"/>
      <c r="C34" s="10"/>
      <c r="D34" s="10"/>
      <c r="E34" s="10"/>
      <c r="F34" s="10"/>
      <c r="G34" s="10"/>
      <c r="H34" s="10"/>
      <c r="I34" s="10"/>
      <c r="J34" s="10"/>
      <c r="K34" s="10"/>
    </row>
    <row r="35" spans="1:11" s="9" customFormat="1" ht="14.25">
      <c r="A35" s="10"/>
      <c r="B35" s="10"/>
      <c r="C35" s="10"/>
      <c r="D35" s="10"/>
      <c r="E35" s="10"/>
      <c r="F35" s="10"/>
      <c r="G35" s="10"/>
      <c r="H35" s="10"/>
      <c r="I35" s="10"/>
      <c r="J35" s="10"/>
      <c r="K35" s="10"/>
    </row>
  </sheetData>
  <sheetProtection/>
  <printOptions horizontalCentered="1"/>
  <pageMargins left="0.75" right="0.75" top="1" bottom="1" header="0.5" footer="0.5"/>
  <pageSetup fitToHeight="0" fitToWidth="1" horizontalDpi="600" verticalDpi="600" orientation="landscape"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Zenee Miller</cp:lastModifiedBy>
  <cp:lastPrinted>2004-10-26T22:15:13Z</cp:lastPrinted>
  <dcterms:created xsi:type="dcterms:W3CDTF">2002-06-20T18:21:35Z</dcterms:created>
  <dcterms:modified xsi:type="dcterms:W3CDTF">2009-12-13T22:07:20Z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TC010219651033</vt:lpwstr>
  </property>
</Properties>
</file>