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6095" windowHeight="864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<sst xmlns="http://schemas.openxmlformats.org/spreadsheetml/2006/main" count="59" uniqueCount="46">
  <si>
    <t xml:space="preserve">Total Points </t>
  </si>
  <si>
    <r>
      <t>PERIOD 1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 xml:space="preserve">
</t>
    </r>
  </si>
  <si>
    <t>Percentage</t>
  </si>
  <si>
    <t>Participation Avg</t>
  </si>
  <si>
    <t>HW Avg.</t>
  </si>
  <si>
    <t>Quiz &amp; Lab Avg.</t>
  </si>
  <si>
    <t>Test Avg.</t>
  </si>
  <si>
    <t>Particpation</t>
  </si>
  <si>
    <t>Chapter 8 Quiz</t>
  </si>
  <si>
    <t>Quiz</t>
  </si>
  <si>
    <t>Lab</t>
  </si>
  <si>
    <t>Chapter 8 Test</t>
  </si>
  <si>
    <t>Test</t>
  </si>
  <si>
    <t>HW 1</t>
  </si>
  <si>
    <t>HW 2</t>
  </si>
  <si>
    <t xml:space="preserve">HW3 </t>
  </si>
  <si>
    <t>HW</t>
  </si>
  <si>
    <t>Quiz and Lab</t>
  </si>
  <si>
    <t>Homework</t>
  </si>
  <si>
    <t>Total Possible Points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</si>
  <si>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</si>
  <si>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</si>
  <si>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</si>
  <si>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</si>
  <si>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</si>
  <si>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</si>
  <si>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</si>
  <si>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</si>
  <si>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</si>
  <si>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</si>
  <si>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</si>
  <si>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</si>
  <si>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</si>
  <si>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</si>
  <si>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</si>
  <si>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</si>
  <si>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</si>
  <si>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</si>
  <si>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</si>
  <si>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</si>
  <si>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</si>
  <si>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</si>
  <si>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</si>
  <si>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</si>
  <si>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</si>
  <si>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Class Average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</si>
</sst>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/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/>
    </border>
    <border>
      <left style="medium"/>
      <right style="thin">
        <color indexed="22"/>
      </right>
      <top/>
      <bottom style="double"/>
    </border>
    <border>
      <left/>
      <right/>
      <top/>
      <bottom style="double"/>
    </border>
    <border>
      <left style="thin"/>
      <right style="dashed">
        <color indexed="22"/>
      </right>
      <top style="thin">
        <color indexed="22"/>
      </top>
      <bottom style="double"/>
    </border>
    <border>
      <left style="dashed">
        <color indexed="22"/>
      </left>
      <right style="dashed">
        <color indexed="22"/>
      </right>
      <top style="thin">
        <color indexed="22"/>
      </top>
      <bottom style="double"/>
    </border>
    <border>
      <left style="dashed">
        <color indexed="22"/>
      </left>
      <right style="medium"/>
      <top style="thin">
        <color indexed="22"/>
      </top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2" fillId="0" borderId="2" xfId="0" applyNumberFormat="1" applyFont="1" applyBorder="1" applyAlignment="1" applyProtection="1">
      <alignment horizontal="center" vertical="center"/>
      <protection/>
    </xf>
    <xf numFmtId="1" fontId="2" fillId="0" borderId="2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9" fontId="3" fillId="6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9" fontId="3" fillId="0" borderId="0" xfId="0" applyNumberFormat="1" applyFont="1" applyBorder="1" applyAlignment="1" applyProtection="1">
      <alignment horizontal="center" vertical="center"/>
      <protection/>
    </xf>
    <xf numFmtId="1" fontId="8" fillId="2" borderId="0" xfId="20" applyNumberFormat="1" applyBorder="1" applyAlignment="1" applyProtection="1">
      <alignment horizontal="center" vertical="center" textRotation="90"/>
      <protection/>
    </xf>
    <xf numFmtId="1" fontId="8" fillId="3" borderId="0" xfId="21" applyNumberFormat="1" applyBorder="1" applyAlignment="1" applyProtection="1">
      <alignment horizontal="center" vertical="center" textRotation="90"/>
      <protection/>
    </xf>
    <xf numFmtId="1" fontId="8" fillId="4" borderId="0" xfId="22" applyNumberFormat="1" applyBorder="1" applyAlignment="1" applyProtection="1">
      <alignment horizontal="center" vertical="center" textRotation="90"/>
      <protection/>
    </xf>
    <xf numFmtId="1" fontId="8" fillId="5" borderId="0" xfId="23" applyNumberFormat="1" applyBorder="1" applyAlignment="1" applyProtection="1">
      <alignment horizontal="center" vertical="center" textRotation="90"/>
      <protection/>
    </xf>
    <xf numFmtId="0" fontId="8" fillId="2" borderId="0" xfId="20" applyBorder="1" applyAlignment="1">
      <alignment horizontal="center" textRotation="90"/>
    </xf>
    <xf numFmtId="0" fontId="8" fillId="4" borderId="0" xfId="22" applyBorder="1" applyAlignment="1">
      <alignment horizontal="center" textRotation="90"/>
    </xf>
    <xf numFmtId="0" fontId="8" fillId="5" borderId="0" xfId="23" applyBorder="1" applyAlignment="1">
      <alignment horizontal="center" textRotation="90"/>
    </xf>
    <xf numFmtId="0" fontId="8" fillId="3" borderId="0" xfId="21" applyBorder="1" applyAlignment="1">
      <alignment horizontal="center" textRotation="90"/>
    </xf>
    <xf numFmtId="0" fontId="8" fillId="3" borderId="8" xfId="21" applyBorder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textRotation="90"/>
    </xf>
    <xf numFmtId="0" fontId="2" fillId="6" borderId="9" xfId="0" applyFont="1" applyFill="1" applyBorder="1" applyAlignment="1">
      <alignment wrapText="1"/>
    </xf>
    <xf numFmtId="9" fontId="5" fillId="6" borderId="10" xfId="0" applyNumberFormat="1" applyFont="1" applyFill="1" applyBorder="1" applyAlignment="1" applyProtection="1">
      <alignment horizontal="center" vertical="center"/>
      <protection/>
    </xf>
    <xf numFmtId="1" fontId="5" fillId="6" borderId="10" xfId="0" applyNumberFormat="1" applyFont="1" applyFill="1" applyBorder="1" applyAlignment="1" applyProtection="1">
      <alignment horizontal="center" vertical="center"/>
      <protection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0" fillId="0" borderId="12" xfId="0" applyBorder="1"/>
    <xf numFmtId="9" fontId="0" fillId="0" borderId="13" xfId="0" applyNumberFormat="1" applyBorder="1" applyAlignment="1" applyProtection="1">
      <alignment horizontal="center" vertical="center"/>
      <protection/>
    </xf>
    <xf numFmtId="9" fontId="0" fillId="0" borderId="14" xfId="15" applyFon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6" fillId="0" borderId="18" xfId="0" applyFont="1" applyBorder="1"/>
    <xf numFmtId="1" fontId="6" fillId="0" borderId="0" xfId="0" applyNumberFormat="1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/>
    <xf numFmtId="0" fontId="0" fillId="0" borderId="18" xfId="0" applyBorder="1"/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/>
    </xf>
    <xf numFmtId="0" fontId="0" fillId="0" borderId="19" xfId="0" applyBorder="1"/>
    <xf numFmtId="1" fontId="0" fillId="0" borderId="20" xfId="0" applyNumberFormat="1" applyBorder="1" applyAlignment="1" applyProtection="1">
      <alignment horizontal="center" vertical="center"/>
      <protection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9" fontId="6" fillId="0" borderId="25" xfId="15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7" fillId="0" borderId="0" xfId="0" applyFont="1"/>
    <xf numFmtId="9" fontId="0" fillId="0" borderId="0" xfId="0" applyNumberFormat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Accent2" xfId="21"/>
    <cellStyle name="Accent3" xfId="22"/>
    <cellStyle name="Accent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U34" sqref="U34"/>
    </sheetView>
  </sheetViews>
  <sheetFormatPr defaultColWidth="9.140625" defaultRowHeight="15"/>
  <cols>
    <col min="1" max="1" width="18.140625" style="0" customWidth="1"/>
    <col min="2" max="2" width="9.140625" style="59" customWidth="1"/>
    <col min="3" max="6" width="9.140625" style="47" customWidth="1"/>
    <col min="7" max="7" width="3.00390625" style="47" customWidth="1"/>
  </cols>
  <sheetData>
    <row r="1" spans="1:31" s="12" customFormat="1" ht="15">
      <c r="A1" s="1"/>
      <c r="B1" s="2"/>
      <c r="C1" s="3"/>
      <c r="D1" s="3"/>
      <c r="E1" s="3"/>
      <c r="F1" s="3"/>
      <c r="G1"/>
      <c r="H1" s="4"/>
      <c r="I1" s="5"/>
      <c r="J1" s="6"/>
      <c r="K1" s="7"/>
      <c r="L1" s="7"/>
      <c r="M1" s="7"/>
      <c r="N1" s="8"/>
      <c r="O1" s="9"/>
      <c r="P1" s="5"/>
      <c r="Q1" s="6"/>
      <c r="R1" s="8"/>
      <c r="S1" s="9"/>
      <c r="T1" s="5"/>
      <c r="U1" s="10"/>
      <c r="V1" s="10"/>
      <c r="W1" s="10"/>
      <c r="X1" s="10"/>
      <c r="Y1" s="10"/>
      <c r="Z1" s="10"/>
      <c r="AA1" s="10"/>
      <c r="AB1" s="11"/>
      <c r="AE1" s="12" t="s">
        <v>0</v>
      </c>
    </row>
    <row r="2" spans="1:33" s="24" customFormat="1" ht="84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/>
      <c r="H2" s="19" t="s">
        <v>7</v>
      </c>
      <c r="I2" s="20" t="s">
        <v>8</v>
      </c>
      <c r="J2" s="20" t="s">
        <v>9</v>
      </c>
      <c r="K2" s="20" t="s">
        <v>9</v>
      </c>
      <c r="L2" s="20" t="s">
        <v>10</v>
      </c>
      <c r="M2" s="20" t="s">
        <v>10</v>
      </c>
      <c r="N2" s="20" t="s">
        <v>10</v>
      </c>
      <c r="O2" s="21" t="s">
        <v>11</v>
      </c>
      <c r="P2" s="21" t="s">
        <v>12</v>
      </c>
      <c r="Q2" s="21" t="s">
        <v>12</v>
      </c>
      <c r="R2" s="22" t="s">
        <v>13</v>
      </c>
      <c r="S2" s="22" t="s">
        <v>14</v>
      </c>
      <c r="T2" s="22" t="s">
        <v>15</v>
      </c>
      <c r="U2" s="22" t="s">
        <v>16</v>
      </c>
      <c r="V2" s="22" t="s">
        <v>16</v>
      </c>
      <c r="W2" s="22" t="s">
        <v>16</v>
      </c>
      <c r="X2" s="22" t="s">
        <v>16</v>
      </c>
      <c r="Y2" s="22" t="s">
        <v>16</v>
      </c>
      <c r="Z2" s="22" t="s">
        <v>16</v>
      </c>
      <c r="AA2" s="22" t="s">
        <v>16</v>
      </c>
      <c r="AB2" s="23" t="s">
        <v>16</v>
      </c>
      <c r="AD2" s="25" t="s">
        <v>17</v>
      </c>
      <c r="AE2" s="25" t="s">
        <v>12</v>
      </c>
      <c r="AF2" s="25" t="s">
        <v>7</v>
      </c>
      <c r="AG2" s="25" t="s">
        <v>18</v>
      </c>
    </row>
    <row r="3" spans="1:28" s="31" customFormat="1" ht="25.5">
      <c r="A3" s="26" t="s">
        <v>19</v>
      </c>
      <c r="B3" s="27"/>
      <c r="C3" s="28"/>
      <c r="D3" s="28"/>
      <c r="E3" s="28"/>
      <c r="F3" s="28"/>
      <c r="G3" s="28"/>
      <c r="H3" s="29">
        <v>100</v>
      </c>
      <c r="I3" s="29">
        <v>20</v>
      </c>
      <c r="J3" s="29">
        <v>20</v>
      </c>
      <c r="K3" s="29">
        <v>20</v>
      </c>
      <c r="L3" s="29">
        <v>10</v>
      </c>
      <c r="M3" s="29">
        <v>10</v>
      </c>
      <c r="N3" s="29">
        <v>10</v>
      </c>
      <c r="O3" s="29">
        <v>100</v>
      </c>
      <c r="P3" s="29">
        <v>100</v>
      </c>
      <c r="Q3" s="29">
        <v>100</v>
      </c>
      <c r="R3" s="29">
        <v>5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  <c r="X3" s="29">
        <v>5</v>
      </c>
      <c r="Y3" s="29">
        <v>5</v>
      </c>
      <c r="Z3" s="29">
        <v>5</v>
      </c>
      <c r="AA3" s="29">
        <v>5</v>
      </c>
      <c r="AB3" s="30">
        <v>5</v>
      </c>
    </row>
    <row r="4" spans="1:33" ht="15">
      <c r="A4" s="32" t="s">
        <v>20</v>
      </c>
      <c r="B4" s="33">
        <f aca="true" t="shared" si="0" ref="B4:B28">SUM(C4*0.1)+(F4*0.4)+(E4*0.3)+(D4*0.2)</f>
        <v>0.8924545454545455</v>
      </c>
      <c r="C4" s="34">
        <f>SUM(H4/AF4)</f>
        <v>0.95</v>
      </c>
      <c r="D4" s="34">
        <f>(R4+S4+T4+U4+V4+W4+X4+Y4+Z4+AA4+AB4)/AG4</f>
        <v>0.9272727272727272</v>
      </c>
      <c r="E4" s="34">
        <f>(I4+J4+K4+L4+M4+N4)/AD4</f>
        <v>0.8666666666666667</v>
      </c>
      <c r="F4" s="34">
        <f>(O4+P4+Q4)/AE4</f>
        <v>0.88</v>
      </c>
      <c r="G4" s="35"/>
      <c r="H4" s="36">
        <v>95</v>
      </c>
      <c r="I4" s="37">
        <v>15</v>
      </c>
      <c r="J4" s="37">
        <v>17</v>
      </c>
      <c r="K4" s="37">
        <v>18</v>
      </c>
      <c r="L4" s="37">
        <v>9</v>
      </c>
      <c r="M4" s="37">
        <v>9</v>
      </c>
      <c r="N4" s="38">
        <v>10</v>
      </c>
      <c r="O4" s="38">
        <v>98</v>
      </c>
      <c r="P4" s="37">
        <v>78</v>
      </c>
      <c r="Q4" s="37">
        <v>88</v>
      </c>
      <c r="R4" s="37">
        <v>5</v>
      </c>
      <c r="S4" s="37">
        <v>5</v>
      </c>
      <c r="T4" s="37">
        <v>5</v>
      </c>
      <c r="U4" s="37">
        <v>4</v>
      </c>
      <c r="V4" s="37">
        <v>4</v>
      </c>
      <c r="W4" s="37">
        <v>4</v>
      </c>
      <c r="X4" s="37">
        <v>5</v>
      </c>
      <c r="Y4" s="37">
        <v>5</v>
      </c>
      <c r="Z4" s="37">
        <v>5</v>
      </c>
      <c r="AA4" s="37">
        <v>5</v>
      </c>
      <c r="AB4" s="39">
        <v>4</v>
      </c>
      <c r="AD4">
        <f>SUM(I3,J3,N3,K3,L3,M3)</f>
        <v>90</v>
      </c>
      <c r="AE4">
        <f>SUM(O3,P3,Q3,)</f>
        <v>300</v>
      </c>
      <c r="AF4">
        <f>SUM(H3)</f>
        <v>100</v>
      </c>
      <c r="AG4">
        <f>SUM(R3,S3,T3,U3,V3,W3,X3,Y3,Z3,AA3,AB3)</f>
        <v>55</v>
      </c>
    </row>
    <row r="5" spans="1:33" s="45" customFormat="1" ht="15">
      <c r="A5" s="40" t="s">
        <v>21</v>
      </c>
      <c r="B5" s="33">
        <f t="shared" si="0"/>
        <v>0</v>
      </c>
      <c r="C5" s="34">
        <f aca="true" t="shared" si="1" ref="C5:C28">SUM(H5/AF5)</f>
        <v>0</v>
      </c>
      <c r="D5" s="34">
        <f aca="true" t="shared" si="2" ref="D5:D28">(R5+S5+T5+U5+V5+W5+X5+Y5+Z5+AA5+AB5)/AG5</f>
        <v>0</v>
      </c>
      <c r="E5" s="34">
        <f aca="true" t="shared" si="3" ref="E5:E28">(I5+J5+K5+L5+M5+N5)/AD5</f>
        <v>0</v>
      </c>
      <c r="F5" s="34">
        <f aca="true" t="shared" si="4" ref="F5:F28">(O5+P5+Q5)/AE5</f>
        <v>0</v>
      </c>
      <c r="G5" s="41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D5">
        <f>SUM(I3,J3,N3,K3,L3,M3)</f>
        <v>90</v>
      </c>
      <c r="AE5" s="45">
        <f>SUM(O3,P3,Q3,)</f>
        <v>300</v>
      </c>
      <c r="AF5" s="45">
        <f>SUM(H3)</f>
        <v>100</v>
      </c>
      <c r="AG5" s="45">
        <f>SUM(R3,S3,T3,U3,V3,W3,X3,Y3,Z3,AA3,AB3)</f>
        <v>55</v>
      </c>
    </row>
    <row r="6" spans="1:33" ht="15">
      <c r="A6" s="46" t="s">
        <v>22</v>
      </c>
      <c r="B6" s="33">
        <f t="shared" si="0"/>
        <v>0</v>
      </c>
      <c r="C6" s="34">
        <f t="shared" si="1"/>
        <v>0</v>
      </c>
      <c r="D6" s="34">
        <f t="shared" si="2"/>
        <v>0</v>
      </c>
      <c r="E6" s="34">
        <f t="shared" si="3"/>
        <v>0</v>
      </c>
      <c r="F6" s="34">
        <f t="shared" si="4"/>
        <v>0</v>
      </c>
      <c r="H6" s="36"/>
      <c r="I6" s="37"/>
      <c r="J6" s="37"/>
      <c r="K6" s="37"/>
      <c r="L6" s="37"/>
      <c r="M6" s="37"/>
      <c r="N6" s="38"/>
      <c r="O6" s="38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9"/>
      <c r="AD6">
        <f>SUM(I3,J3,N3,K3,L3,M3)</f>
        <v>90</v>
      </c>
      <c r="AE6">
        <f>SUM(O3,P3,Q3,)</f>
        <v>300</v>
      </c>
      <c r="AF6">
        <f>SUM(H3)</f>
        <v>100</v>
      </c>
      <c r="AG6">
        <f>SUM(R3,S3,T3,U3,V3,W3,X3,Y3,Z3,AA3,AB3)</f>
        <v>55</v>
      </c>
    </row>
    <row r="7" spans="1:33" s="45" customFormat="1" ht="15">
      <c r="A7" s="40" t="s">
        <v>23</v>
      </c>
      <c r="B7" s="33">
        <f t="shared" si="0"/>
        <v>0</v>
      </c>
      <c r="C7" s="34">
        <f t="shared" si="1"/>
        <v>0</v>
      </c>
      <c r="D7" s="34">
        <f t="shared" si="2"/>
        <v>0</v>
      </c>
      <c r="E7" s="34">
        <f t="shared" si="3"/>
        <v>0</v>
      </c>
      <c r="F7" s="34">
        <f t="shared" si="4"/>
        <v>0</v>
      </c>
      <c r="G7" s="41"/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  <c r="AD7">
        <f>SUM(I3,J3,N3,K3,L3,M3)</f>
        <v>90</v>
      </c>
      <c r="AE7" s="45">
        <f>SUM(O3,P3,Q3,)</f>
        <v>300</v>
      </c>
      <c r="AF7" s="45">
        <f>SUM(H3)</f>
        <v>100</v>
      </c>
      <c r="AG7" s="45">
        <f>SUM(R3,S3,T3,U3,V3,W3,X3,Y3,Z3,AA3,AB3)</f>
        <v>55</v>
      </c>
    </row>
    <row r="8" spans="1:33" ht="15">
      <c r="A8" s="46" t="s">
        <v>24</v>
      </c>
      <c r="B8" s="33">
        <f t="shared" si="0"/>
        <v>0</v>
      </c>
      <c r="C8" s="34">
        <f t="shared" si="1"/>
        <v>0</v>
      </c>
      <c r="D8" s="34">
        <f t="shared" si="2"/>
        <v>0</v>
      </c>
      <c r="E8" s="34">
        <f t="shared" si="3"/>
        <v>0</v>
      </c>
      <c r="F8" s="34">
        <f t="shared" si="4"/>
        <v>0</v>
      </c>
      <c r="H8" s="36"/>
      <c r="I8" s="37"/>
      <c r="J8" s="37"/>
      <c r="K8" s="37"/>
      <c r="L8" s="37"/>
      <c r="M8" s="37"/>
      <c r="N8" s="38"/>
      <c r="O8" s="38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9"/>
      <c r="AD8">
        <f>SUM(I3,J3,N3,K3,L3,M3)</f>
        <v>90</v>
      </c>
      <c r="AE8">
        <f>SUM(O3,P3,Q3,)</f>
        <v>300</v>
      </c>
      <c r="AF8">
        <f>SUM(H3)</f>
        <v>100</v>
      </c>
      <c r="AG8">
        <f>SUM(R3,S3,T3,U3,V3,W3,X3,Y3,Z3,AA3,AB3)</f>
        <v>55</v>
      </c>
    </row>
    <row r="9" spans="1:33" s="45" customFormat="1" ht="15">
      <c r="A9" s="40" t="s">
        <v>25</v>
      </c>
      <c r="B9" s="33">
        <f t="shared" si="0"/>
        <v>0</v>
      </c>
      <c r="C9" s="34">
        <f t="shared" si="1"/>
        <v>0</v>
      </c>
      <c r="D9" s="34">
        <f t="shared" si="2"/>
        <v>0</v>
      </c>
      <c r="E9" s="34">
        <f t="shared" si="3"/>
        <v>0</v>
      </c>
      <c r="F9" s="34">
        <f t="shared" si="4"/>
        <v>0</v>
      </c>
      <c r="G9" s="41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4"/>
      <c r="AD9">
        <f>SUM(I3,J3,N3,K3,L3,M3)</f>
        <v>90</v>
      </c>
      <c r="AE9" s="45">
        <f>SUM(O3,P3,Q3,)</f>
        <v>300</v>
      </c>
      <c r="AF9" s="45">
        <f>SUM(H3)</f>
        <v>100</v>
      </c>
      <c r="AG9" s="45">
        <f>SUM(R3,S3,T3,U3,V3,W3,X3,Y3,Z3,AA3,AB3)</f>
        <v>55</v>
      </c>
    </row>
    <row r="10" spans="1:33" ht="15">
      <c r="A10" s="46" t="s">
        <v>26</v>
      </c>
      <c r="B10" s="33">
        <f t="shared" si="0"/>
        <v>0</v>
      </c>
      <c r="C10" s="34">
        <f t="shared" si="1"/>
        <v>0</v>
      </c>
      <c r="D10" s="34">
        <f t="shared" si="2"/>
        <v>0</v>
      </c>
      <c r="E10" s="34">
        <f t="shared" si="3"/>
        <v>0</v>
      </c>
      <c r="F10" s="34">
        <f t="shared" si="4"/>
        <v>0</v>
      </c>
      <c r="H10" s="48"/>
      <c r="I10" s="38"/>
      <c r="J10" s="38"/>
      <c r="K10" s="38"/>
      <c r="L10" s="38"/>
      <c r="M10" s="38"/>
      <c r="N10" s="38"/>
      <c r="O10" s="38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9"/>
      <c r="AD10">
        <f>SUM(I3,J3,N3,K3,L3,M3)</f>
        <v>90</v>
      </c>
      <c r="AE10">
        <f>SUM(O3,P3,Q3,)</f>
        <v>300</v>
      </c>
      <c r="AF10">
        <f>SUM(H3)</f>
        <v>100</v>
      </c>
      <c r="AG10">
        <f>SUM(R3,S3,T3,U3,V3,W3,X3,Y3,Z3,AA3,AB3)</f>
        <v>55</v>
      </c>
    </row>
    <row r="11" spans="1:33" s="45" customFormat="1" ht="15">
      <c r="A11" s="40" t="s">
        <v>27</v>
      </c>
      <c r="B11" s="33">
        <f t="shared" si="0"/>
        <v>0</v>
      </c>
      <c r="C11" s="34">
        <f t="shared" si="1"/>
        <v>0</v>
      </c>
      <c r="D11" s="34">
        <f t="shared" si="2"/>
        <v>0</v>
      </c>
      <c r="E11" s="34">
        <f t="shared" si="3"/>
        <v>0</v>
      </c>
      <c r="F11" s="34">
        <f t="shared" si="4"/>
        <v>0</v>
      </c>
      <c r="G11" s="41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4"/>
      <c r="AD11">
        <f>SUM(I3,J3,N3,K3,L3,M3)</f>
        <v>90</v>
      </c>
      <c r="AE11" s="45">
        <f>SUM(O3,P3,Q3,)</f>
        <v>300</v>
      </c>
      <c r="AF11" s="45">
        <f>SUM(H3)</f>
        <v>100</v>
      </c>
      <c r="AG11" s="45">
        <f>SUM(R3,S3,T3,U3,V3,W3,X3,Y3,Z3,AA3,AB3)</f>
        <v>55</v>
      </c>
    </row>
    <row r="12" spans="1:33" ht="15">
      <c r="A12" s="46" t="s">
        <v>28</v>
      </c>
      <c r="B12" s="33">
        <f t="shared" si="0"/>
        <v>0</v>
      </c>
      <c r="C12" s="34">
        <f t="shared" si="1"/>
        <v>0</v>
      </c>
      <c r="D12" s="34">
        <f t="shared" si="2"/>
        <v>0</v>
      </c>
      <c r="E12" s="34">
        <f t="shared" si="3"/>
        <v>0</v>
      </c>
      <c r="F12" s="34">
        <f t="shared" si="4"/>
        <v>0</v>
      </c>
      <c r="H12" s="48"/>
      <c r="I12" s="38"/>
      <c r="J12" s="38"/>
      <c r="K12" s="38"/>
      <c r="L12" s="38"/>
      <c r="M12" s="38"/>
      <c r="N12" s="38"/>
      <c r="O12" s="38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9"/>
      <c r="AD12">
        <f>SUM(I3,J3,N3,K3,L3,M3)</f>
        <v>90</v>
      </c>
      <c r="AE12">
        <f>SUM(O3,P3,Q3,)</f>
        <v>300</v>
      </c>
      <c r="AF12">
        <f>SUM(H3)</f>
        <v>100</v>
      </c>
      <c r="AG12">
        <f>SUM(R3,S3,T3,U3,V3,W3,X3,Y3,Z3,AA3,AB3)</f>
        <v>55</v>
      </c>
    </row>
    <row r="13" spans="1:33" s="45" customFormat="1" ht="15">
      <c r="A13" s="40" t="s">
        <v>29</v>
      </c>
      <c r="B13" s="33">
        <f t="shared" si="0"/>
        <v>0</v>
      </c>
      <c r="C13" s="34">
        <f t="shared" si="1"/>
        <v>0</v>
      </c>
      <c r="D13" s="34">
        <f t="shared" si="2"/>
        <v>0</v>
      </c>
      <c r="E13" s="34">
        <f t="shared" si="3"/>
        <v>0</v>
      </c>
      <c r="F13" s="34">
        <f t="shared" si="4"/>
        <v>0</v>
      </c>
      <c r="G13" s="41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D13">
        <f>SUM(I3,J3,N3,K3,L3,M3)</f>
        <v>90</v>
      </c>
      <c r="AE13" s="45">
        <f>SUM(O3,P3,Q3,)</f>
        <v>300</v>
      </c>
      <c r="AF13" s="45">
        <f>SUM(H3)</f>
        <v>100</v>
      </c>
      <c r="AG13" s="45">
        <f>SUM(R3,S3,T3,U3,V3,W3,X3,Y3,Z3,AA3,AB3)</f>
        <v>55</v>
      </c>
    </row>
    <row r="14" spans="1:33" ht="15">
      <c r="A14" s="46" t="s">
        <v>30</v>
      </c>
      <c r="B14" s="33">
        <f t="shared" si="0"/>
        <v>0</v>
      </c>
      <c r="C14" s="34">
        <f t="shared" si="1"/>
        <v>0</v>
      </c>
      <c r="D14" s="34">
        <f t="shared" si="2"/>
        <v>0</v>
      </c>
      <c r="E14" s="34">
        <f t="shared" si="3"/>
        <v>0</v>
      </c>
      <c r="F14" s="34">
        <f t="shared" si="4"/>
        <v>0</v>
      </c>
      <c r="H14" s="48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9"/>
      <c r="AD14">
        <f>SUM(I3,J3,N3,K3,L3,M3)</f>
        <v>90</v>
      </c>
      <c r="AE14">
        <f>SUM(O3,P3,Q3,)</f>
        <v>300</v>
      </c>
      <c r="AF14">
        <f>SUM(H3)</f>
        <v>100</v>
      </c>
      <c r="AG14">
        <f>SUM(R3,S3,T3,U3,V3,W3,X3,Y3,Z3,AA3,AB3)</f>
        <v>55</v>
      </c>
    </row>
    <row r="15" spans="1:33" s="45" customFormat="1" ht="15">
      <c r="A15" s="40" t="s">
        <v>31</v>
      </c>
      <c r="B15" s="33">
        <f t="shared" si="0"/>
        <v>0</v>
      </c>
      <c r="C15" s="34">
        <f t="shared" si="1"/>
        <v>0</v>
      </c>
      <c r="D15" s="34">
        <f t="shared" si="2"/>
        <v>0</v>
      </c>
      <c r="E15" s="34">
        <f t="shared" si="3"/>
        <v>0</v>
      </c>
      <c r="F15" s="34">
        <f t="shared" si="4"/>
        <v>0</v>
      </c>
      <c r="G15" s="41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D15">
        <f>SUM(I3,J3,N3,K3,L3,M3)</f>
        <v>90</v>
      </c>
      <c r="AE15" s="45">
        <f>SUM(O3,P3,Q3,)</f>
        <v>300</v>
      </c>
      <c r="AF15" s="45">
        <f>SUM(H3)</f>
        <v>100</v>
      </c>
      <c r="AG15" s="45">
        <f>SUM(R3,S3,T3,U3,V3,W3,X3,Y3,Z3,AA3,AB3)</f>
        <v>55</v>
      </c>
    </row>
    <row r="16" spans="1:33" ht="15">
      <c r="A16" s="46" t="s">
        <v>32</v>
      </c>
      <c r="B16" s="33">
        <f t="shared" si="0"/>
        <v>0</v>
      </c>
      <c r="C16" s="34">
        <f t="shared" si="1"/>
        <v>0</v>
      </c>
      <c r="D16" s="34">
        <f t="shared" si="2"/>
        <v>0</v>
      </c>
      <c r="E16" s="34">
        <f t="shared" si="3"/>
        <v>0</v>
      </c>
      <c r="F16" s="34">
        <f t="shared" si="4"/>
        <v>0</v>
      </c>
      <c r="H16" s="48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9"/>
      <c r="AD16">
        <f>SUM(I3,J3,N3,K3,L3,M3)</f>
        <v>90</v>
      </c>
      <c r="AE16">
        <f>SUM(O3,P3,Q3,)</f>
        <v>300</v>
      </c>
      <c r="AF16">
        <f>SUM(H3)</f>
        <v>100</v>
      </c>
      <c r="AG16">
        <f>SUM(R3,S3,T3,U3,V3,W3,X3,Y3,Z3,AA3,AB3)</f>
        <v>55</v>
      </c>
    </row>
    <row r="17" spans="1:33" s="45" customFormat="1" ht="15">
      <c r="A17" s="40" t="s">
        <v>33</v>
      </c>
      <c r="B17" s="33">
        <f t="shared" si="0"/>
        <v>0</v>
      </c>
      <c r="C17" s="34">
        <f t="shared" si="1"/>
        <v>0</v>
      </c>
      <c r="D17" s="34">
        <f t="shared" si="2"/>
        <v>0</v>
      </c>
      <c r="E17" s="34">
        <f t="shared" si="3"/>
        <v>0</v>
      </c>
      <c r="F17" s="34">
        <f t="shared" si="4"/>
        <v>0</v>
      </c>
      <c r="G17" s="41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D17">
        <f>SUM(I3,J3,N3,K3,L3,M3)</f>
        <v>90</v>
      </c>
      <c r="AE17" s="45">
        <f>SUM(O3,P3,Q3,)</f>
        <v>300</v>
      </c>
      <c r="AF17" s="45">
        <f>SUM(H3)</f>
        <v>100</v>
      </c>
      <c r="AG17" s="45">
        <f>SUM(R3,S3,T3,U3,V3,W3,X3,Y3,Z3,AA3,AB3)</f>
        <v>55</v>
      </c>
    </row>
    <row r="18" spans="1:33" ht="15">
      <c r="A18" s="46" t="s">
        <v>34</v>
      </c>
      <c r="B18" s="33">
        <f t="shared" si="0"/>
        <v>0</v>
      </c>
      <c r="C18" s="34">
        <f t="shared" si="1"/>
        <v>0</v>
      </c>
      <c r="D18" s="34">
        <f t="shared" si="2"/>
        <v>0</v>
      </c>
      <c r="E18" s="34">
        <f t="shared" si="3"/>
        <v>0</v>
      </c>
      <c r="F18" s="34">
        <f t="shared" si="4"/>
        <v>0</v>
      </c>
      <c r="H18" s="48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9"/>
      <c r="AD18">
        <f>SUM(I3,J3,N3,K3,L3,M3)</f>
        <v>90</v>
      </c>
      <c r="AE18">
        <f>SUM(O3,P3,Q3,)</f>
        <v>300</v>
      </c>
      <c r="AF18">
        <f>SUM(H3)</f>
        <v>100</v>
      </c>
      <c r="AG18">
        <f>SUM(R3,S3,T3,U3,V3,W3,X3,Y3,Z3,AA3,AB3)</f>
        <v>55</v>
      </c>
    </row>
    <row r="19" spans="1:33" s="45" customFormat="1" ht="15">
      <c r="A19" s="40" t="s">
        <v>35</v>
      </c>
      <c r="B19" s="33">
        <f t="shared" si="0"/>
        <v>0</v>
      </c>
      <c r="C19" s="34">
        <f t="shared" si="1"/>
        <v>0</v>
      </c>
      <c r="D19" s="34">
        <f t="shared" si="2"/>
        <v>0</v>
      </c>
      <c r="E19" s="34">
        <f t="shared" si="3"/>
        <v>0</v>
      </c>
      <c r="F19" s="34">
        <f t="shared" si="4"/>
        <v>0</v>
      </c>
      <c r="G19" s="41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D19">
        <f>SUM(I3,J3,N3,K3,L3,M3)</f>
        <v>90</v>
      </c>
      <c r="AE19" s="45">
        <f>SUM(O3,P3,Q3,)</f>
        <v>300</v>
      </c>
      <c r="AF19" s="45">
        <f>SUM(H3)</f>
        <v>100</v>
      </c>
      <c r="AG19" s="45">
        <f>SUM(R3,S3,T3,U3,V3,W3,X3,Y3,Z3,AA3,AB3)</f>
        <v>55</v>
      </c>
    </row>
    <row r="20" spans="1:33" ht="15">
      <c r="A20" s="46" t="s">
        <v>36</v>
      </c>
      <c r="B20" s="33">
        <f t="shared" si="0"/>
        <v>0</v>
      </c>
      <c r="C20" s="34">
        <f t="shared" si="1"/>
        <v>0</v>
      </c>
      <c r="D20" s="34">
        <f t="shared" si="2"/>
        <v>0</v>
      </c>
      <c r="E20" s="34">
        <f t="shared" si="3"/>
        <v>0</v>
      </c>
      <c r="F20" s="34">
        <f t="shared" si="4"/>
        <v>0</v>
      </c>
      <c r="H20" s="48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9"/>
      <c r="AD20">
        <f>SUM(I3,J3,N3,K3,L3,M3)</f>
        <v>90</v>
      </c>
      <c r="AE20">
        <f>SUM(O3,P3,Q3,)</f>
        <v>300</v>
      </c>
      <c r="AF20">
        <f>SUM(H3)</f>
        <v>100</v>
      </c>
      <c r="AG20">
        <f>SUM(R3,S3,T3,U3,V3,W3,X3,Y3,Z3,AA3,AB3)</f>
        <v>55</v>
      </c>
    </row>
    <row r="21" spans="1:33" s="45" customFormat="1" ht="15">
      <c r="A21" s="40" t="s">
        <v>37</v>
      </c>
      <c r="B21" s="33">
        <f t="shared" si="0"/>
        <v>0</v>
      </c>
      <c r="C21" s="34">
        <f t="shared" si="1"/>
        <v>0</v>
      </c>
      <c r="D21" s="34">
        <f t="shared" si="2"/>
        <v>0</v>
      </c>
      <c r="E21" s="34">
        <f t="shared" si="3"/>
        <v>0</v>
      </c>
      <c r="F21" s="34">
        <f t="shared" si="4"/>
        <v>0</v>
      </c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D21">
        <f>SUM(I3,J3,N3,K3,L3,M3)</f>
        <v>90</v>
      </c>
      <c r="AE21" s="45">
        <f>SUM(O3,P3,Q3,)</f>
        <v>300</v>
      </c>
      <c r="AF21" s="45">
        <f>SUM(H3)</f>
        <v>100</v>
      </c>
      <c r="AG21" s="45">
        <f>SUM(R3,S3,T3,U3,V3,W3,X3,Y3,Z3,AA3,AB3)</f>
        <v>55</v>
      </c>
    </row>
    <row r="22" spans="1:33" ht="15">
      <c r="A22" s="46" t="s">
        <v>38</v>
      </c>
      <c r="B22" s="33">
        <f t="shared" si="0"/>
        <v>0</v>
      </c>
      <c r="C22" s="34">
        <f t="shared" si="1"/>
        <v>0</v>
      </c>
      <c r="D22" s="34">
        <f t="shared" si="2"/>
        <v>0</v>
      </c>
      <c r="E22" s="34">
        <f t="shared" si="3"/>
        <v>0</v>
      </c>
      <c r="F22" s="34">
        <f t="shared" si="4"/>
        <v>0</v>
      </c>
      <c r="H22" s="4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9"/>
      <c r="AD22">
        <f>SUM(I3,J3,N3,K3,L3,M3)</f>
        <v>90</v>
      </c>
      <c r="AE22">
        <f>SUM(O3,P3,Q3,)</f>
        <v>300</v>
      </c>
      <c r="AF22">
        <f>SUM(H3)</f>
        <v>100</v>
      </c>
      <c r="AG22">
        <f>SUM(R3,S3,T3,U3,V3,W3,X3,Y3,Z3,AA3,AB3)</f>
        <v>55</v>
      </c>
    </row>
    <row r="23" spans="1:33" s="45" customFormat="1" ht="15">
      <c r="A23" s="40" t="s">
        <v>39</v>
      </c>
      <c r="B23" s="33">
        <f t="shared" si="0"/>
        <v>0</v>
      </c>
      <c r="C23" s="34">
        <f t="shared" si="1"/>
        <v>0</v>
      </c>
      <c r="D23" s="34">
        <f t="shared" si="2"/>
        <v>0</v>
      </c>
      <c r="E23" s="34">
        <f t="shared" si="3"/>
        <v>0</v>
      </c>
      <c r="F23" s="34">
        <f t="shared" si="4"/>
        <v>0</v>
      </c>
      <c r="G23" s="41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D23">
        <f>SUM(I3,J3,N3,K3,L3,M3)</f>
        <v>90</v>
      </c>
      <c r="AE23" s="45">
        <f>SUM(O3,P3,Q3,)</f>
        <v>300</v>
      </c>
      <c r="AF23" s="45">
        <f>SUM(H3)</f>
        <v>100</v>
      </c>
      <c r="AG23" s="45">
        <f>SUM(R3,S3,T3,U3,V3,W3,X3,Y3,Z3,AA3,AB3)</f>
        <v>55</v>
      </c>
    </row>
    <row r="24" spans="1:33" ht="15">
      <c r="A24" s="46" t="s">
        <v>40</v>
      </c>
      <c r="B24" s="33">
        <f t="shared" si="0"/>
        <v>0</v>
      </c>
      <c r="C24" s="34">
        <f t="shared" si="1"/>
        <v>0</v>
      </c>
      <c r="D24" s="34">
        <f t="shared" si="2"/>
        <v>0</v>
      </c>
      <c r="E24" s="34">
        <f t="shared" si="3"/>
        <v>0</v>
      </c>
      <c r="F24" s="34">
        <f t="shared" si="4"/>
        <v>0</v>
      </c>
      <c r="H24" s="4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9"/>
      <c r="AD24">
        <f>SUM(I3,J3,N3,K3,L3,M3)</f>
        <v>90</v>
      </c>
      <c r="AE24">
        <f>SUM(O3,P3,Q3,)</f>
        <v>300</v>
      </c>
      <c r="AF24">
        <f>SUM(H3)</f>
        <v>100</v>
      </c>
      <c r="AG24">
        <f>SUM(R3,S3,T3,U3,V3,W3,X3,Y3,Z3,AA3,AB3)</f>
        <v>55</v>
      </c>
    </row>
    <row r="25" spans="1:33" s="45" customFormat="1" ht="15">
      <c r="A25" s="40" t="s">
        <v>41</v>
      </c>
      <c r="B25" s="33">
        <f t="shared" si="0"/>
        <v>0</v>
      </c>
      <c r="C25" s="34">
        <f t="shared" si="1"/>
        <v>0</v>
      </c>
      <c r="D25" s="34">
        <f t="shared" si="2"/>
        <v>0</v>
      </c>
      <c r="E25" s="34">
        <f t="shared" si="3"/>
        <v>0</v>
      </c>
      <c r="F25" s="34">
        <f t="shared" si="4"/>
        <v>0</v>
      </c>
      <c r="G25" s="41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D25">
        <f>SUM(I3,J3,N3,K3,L3,M3)</f>
        <v>90</v>
      </c>
      <c r="AE25" s="45">
        <f>SUM(O3,P3,Q3,)</f>
        <v>300</v>
      </c>
      <c r="AF25" s="45">
        <f>SUM(H3)</f>
        <v>100</v>
      </c>
      <c r="AG25" s="45">
        <f>SUM(R3,S3,T3,U3,V3,W3,X3,Y3,Z3,AA3,AB3)</f>
        <v>55</v>
      </c>
    </row>
    <row r="26" spans="1:33" ht="15">
      <c r="A26" s="46" t="s">
        <v>42</v>
      </c>
      <c r="B26" s="33">
        <f t="shared" si="0"/>
        <v>0</v>
      </c>
      <c r="C26" s="34">
        <f t="shared" si="1"/>
        <v>0</v>
      </c>
      <c r="D26" s="34">
        <f t="shared" si="2"/>
        <v>0</v>
      </c>
      <c r="E26" s="34">
        <f t="shared" si="3"/>
        <v>0</v>
      </c>
      <c r="F26" s="34">
        <f t="shared" si="4"/>
        <v>0</v>
      </c>
      <c r="H26" s="4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9"/>
      <c r="AD26">
        <f>SUM(I3,J3,N3,K3,L3,M3)</f>
        <v>90</v>
      </c>
      <c r="AE26">
        <f>SUM(O3,P3,Q3,)</f>
        <v>300</v>
      </c>
      <c r="AF26">
        <f>SUM(H3)</f>
        <v>100</v>
      </c>
      <c r="AG26">
        <f>SUM(R3,S3,T3,U3,V3,W3,X3,Y3,Z3,AA3,AB3)</f>
        <v>55</v>
      </c>
    </row>
    <row r="27" spans="1:33" s="45" customFormat="1" ht="15">
      <c r="A27" s="40" t="s">
        <v>43</v>
      </c>
      <c r="B27" s="33">
        <f t="shared" si="0"/>
        <v>0</v>
      </c>
      <c r="C27" s="34">
        <f t="shared" si="1"/>
        <v>0</v>
      </c>
      <c r="D27" s="34">
        <f t="shared" si="2"/>
        <v>0</v>
      </c>
      <c r="E27" s="34">
        <f t="shared" si="3"/>
        <v>0</v>
      </c>
      <c r="F27" s="34">
        <f t="shared" si="4"/>
        <v>0</v>
      </c>
      <c r="G27" s="41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D27">
        <f>SUM(I3,J3,N3,K3,L3,M3)</f>
        <v>90</v>
      </c>
      <c r="AE27" s="45">
        <f>SUM(O3,P3,Q3,)</f>
        <v>300</v>
      </c>
      <c r="AF27" s="45">
        <f>SUM(H3)</f>
        <v>100</v>
      </c>
      <c r="AG27" s="45">
        <f>SUM(R3,S3,T3,U3,V3,W3,X3,Y3,Z3,AA3,AB3)</f>
        <v>55</v>
      </c>
    </row>
    <row r="28" spans="1:33" ht="15.75" thickBot="1">
      <c r="A28" s="49" t="s">
        <v>44</v>
      </c>
      <c r="B28" s="33">
        <f t="shared" si="0"/>
        <v>0</v>
      </c>
      <c r="C28" s="34">
        <f t="shared" si="1"/>
        <v>0</v>
      </c>
      <c r="D28" s="34">
        <f t="shared" si="2"/>
        <v>0</v>
      </c>
      <c r="E28" s="34">
        <f t="shared" si="3"/>
        <v>0</v>
      </c>
      <c r="F28" s="34">
        <f t="shared" si="4"/>
        <v>0</v>
      </c>
      <c r="G28" s="50"/>
      <c r="H28" s="51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D28">
        <f>SUM(I3,J3,N3,K3,L3,M3)</f>
        <v>90</v>
      </c>
      <c r="AE28">
        <f>SUM(O3,P3,Q3,)</f>
        <v>300</v>
      </c>
      <c r="AF28">
        <f>SUM(H3)</f>
        <v>100</v>
      </c>
      <c r="AG28">
        <f>SUM(R3,S3,T3,U3,V3,W3,X3,Y3,Z3,AA3,AB3)</f>
        <v>55</v>
      </c>
    </row>
    <row r="29" spans="1:28" s="58" customFormat="1" ht="14.25" thickBot="1" thickTop="1">
      <c r="A29" s="54" t="s">
        <v>45</v>
      </c>
      <c r="B29" s="55">
        <f>AVERAGE(B4:B28)</f>
        <v>0.03569818181818182</v>
      </c>
      <c r="C29" s="55">
        <f>AVERAGE(C4:C28)</f>
        <v>0.038</v>
      </c>
      <c r="D29" s="55">
        <f>AVERAGE(D4:D28)</f>
        <v>0.03709090909090909</v>
      </c>
      <c r="E29" s="55">
        <f>AVERAGE(E4:E28)</f>
        <v>0.034666666666666665</v>
      </c>
      <c r="F29" s="55">
        <f>AVERAGE(F4:F28)</f>
        <v>0.0352</v>
      </c>
      <c r="G29" s="56"/>
      <c r="H29" s="56">
        <f>AVERAGE(H4:H28)</f>
        <v>95</v>
      </c>
      <c r="I29" s="56">
        <f aca="true" t="shared" si="5" ref="I29:AB29">AVERAGE(I4:I28)</f>
        <v>15</v>
      </c>
      <c r="J29" s="56">
        <f t="shared" si="5"/>
        <v>17</v>
      </c>
      <c r="K29" s="56">
        <f t="shared" si="5"/>
        <v>18</v>
      </c>
      <c r="L29" s="56">
        <f t="shared" si="5"/>
        <v>9</v>
      </c>
      <c r="M29" s="56">
        <f t="shared" si="5"/>
        <v>9</v>
      </c>
      <c r="N29" s="56">
        <f t="shared" si="5"/>
        <v>10</v>
      </c>
      <c r="O29" s="56">
        <f t="shared" si="5"/>
        <v>98</v>
      </c>
      <c r="P29" s="56">
        <f t="shared" si="5"/>
        <v>78</v>
      </c>
      <c r="Q29" s="56">
        <f t="shared" si="5"/>
        <v>88</v>
      </c>
      <c r="R29" s="56">
        <f t="shared" si="5"/>
        <v>5</v>
      </c>
      <c r="S29" s="56">
        <f t="shared" si="5"/>
        <v>5</v>
      </c>
      <c r="T29" s="56">
        <f t="shared" si="5"/>
        <v>5</v>
      </c>
      <c r="U29" s="56">
        <f t="shared" si="5"/>
        <v>4</v>
      </c>
      <c r="V29" s="56">
        <f t="shared" si="5"/>
        <v>4</v>
      </c>
      <c r="W29" s="56">
        <f t="shared" si="5"/>
        <v>4</v>
      </c>
      <c r="X29" s="56">
        <f t="shared" si="5"/>
        <v>5</v>
      </c>
      <c r="Y29" s="56">
        <f t="shared" si="5"/>
        <v>5</v>
      </c>
      <c r="Z29" s="56">
        <f t="shared" si="5"/>
        <v>5</v>
      </c>
      <c r="AA29" s="56">
        <f t="shared" si="5"/>
        <v>5</v>
      </c>
      <c r="AB29" s="57">
        <f t="shared" si="5"/>
        <v>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Zenee Miller</cp:lastModifiedBy>
  <dcterms:created xsi:type="dcterms:W3CDTF">2008-04-26T23:40:25Z</dcterms:created>
  <dcterms:modified xsi:type="dcterms:W3CDTF">2010-02-02T03:31:52Z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TC300025681033</vt:lpwstr>
  </property>
</Properties>
</file>