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820" windowHeight="9375" tabRatio="852" activeTab="0"/>
  </bookViews>
  <sheets>
    <sheet name="Revenue Input" sheetId="1" r:id="rId1"/>
    <sheet name="Pessimistic Revenue" sheetId="2" r:id="rId2"/>
    <sheet name="Most Likely Revenue" sheetId="3" r:id="rId3"/>
    <sheet name="Mean Revenue" sheetId="4" r:id="rId4"/>
    <sheet name="Optimistic Revenue" sheetId="5" r:id="rId5"/>
    <sheet name="Quarterly Revenue Chart" sheetId="6" r:id="rId6"/>
    <sheet name="Cumulative Revenue Chart" sheetId="7" r:id="rId7"/>
  </sheets>
  <definedNames>
    <definedName name="_xlnm._FilterDatabase" localSheetId="0" hidden="1">'Revenue Input'!$A$6:$A$30</definedName>
  </definedNames>
  <calcPr fullCalcOnLoad="1"/>
</workbook>
</file>

<file path=xl/sharedStrings.xml><?xml version="1.0" encoding="utf-8"?>
<sst xmlns="http://schemas.openxmlformats.org/spreadsheetml/2006/main" count="87" uniqueCount="49">
  <si>
    <t>A. Datum Corporation</t>
  </si>
  <si>
    <t>Q1</t>
  </si>
  <si>
    <t>Adventure Works</t>
  </si>
  <si>
    <t>Baldwin Museum of Science</t>
  </si>
  <si>
    <t>Q2</t>
  </si>
  <si>
    <t>Blue Yonder Airlines</t>
  </si>
  <si>
    <t>City Power &amp; Light</t>
  </si>
  <si>
    <t>Coho Vineyard</t>
  </si>
  <si>
    <t>Q3</t>
  </si>
  <si>
    <t>Coho Winery</t>
  </si>
  <si>
    <t>Coho Vineyard &amp; Winery</t>
  </si>
  <si>
    <t>Q4</t>
  </si>
  <si>
    <t>Contoso Pharmaceuticals</t>
  </si>
  <si>
    <t>Consolidated Messenger</t>
  </si>
  <si>
    <t>Fabrikam, Inc.</t>
  </si>
  <si>
    <t>Fourth Coffee</t>
  </si>
  <si>
    <t>Graphic Design Institute</t>
  </si>
  <si>
    <t>Humongous Insurance</t>
  </si>
  <si>
    <t>Litware, Inc.</t>
  </si>
  <si>
    <t>Lucerne Publishing</t>
  </si>
  <si>
    <t>Margie's Travel</t>
  </si>
  <si>
    <t>Northwind Traders</t>
  </si>
  <si>
    <t>Proseware, Inc.</t>
  </si>
  <si>
    <t>School of Fine Art</t>
  </si>
  <si>
    <t>Southridge Video</t>
  </si>
  <si>
    <t>Tailspin Toys</t>
  </si>
  <si>
    <t>TOTAL</t>
  </si>
  <si>
    <t>[Date]</t>
  </si>
  <si>
    <t>[Company Name]</t>
  </si>
  <si>
    <t>TOTALS</t>
  </si>
  <si>
    <t>Opportunity
name</t>
  </si>
  <si>
    <t>Optimistic
forecast</t>
  </si>
  <si>
    <t>Most likely
forecast</t>
  </si>
  <si>
    <t>Pessimistic
forecast</t>
  </si>
  <si>
    <t>Forecast
close</t>
  </si>
  <si>
    <t>Mean
forecast</t>
  </si>
  <si>
    <t>Quarter 1
forecast</t>
  </si>
  <si>
    <t>Quarter 2
forecast</t>
  </si>
  <si>
    <t>Quarter 3
forecast</t>
  </si>
  <si>
    <t>Quarter 4
forecast</t>
  </si>
  <si>
    <t>Quarterly Revenue Planning</t>
  </si>
  <si>
    <t>Alpine Ski House</t>
  </si>
  <si>
    <t>Contoso, Ltd.</t>
  </si>
  <si>
    <t>Cumulative TOTALS</t>
  </si>
  <si>
    <t>Gray cells are calculated for you. You do not need to enter anything in them.</t>
  </si>
  <si>
    <t>Quarterly Revenue Planning: Pessimistic Revenue</t>
  </si>
  <si>
    <t>Quarterly Revenue Planning: Most Likely Revenue</t>
  </si>
  <si>
    <t>Quarterly Revenue Planning: Mean Revenue</t>
  </si>
  <si>
    <t>Quarterly Revenue Planning: Optimistic Revenue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</si>
</sst>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_);_(&quot;$&quot;* \(#,##0\);_(&quot;$&quot;* &quot;0&quot;??_);_(@_)"/>
    <numFmt numFmtId="166" formatCode="_(&quot;$&quot;* #,##0_);_(&quot;$&quot;* \(#,##0\);_(&quot;$&quot;* &quot;—&quot;??_);_(@_)"/>
    <numFmt numFmtId="167" formatCode="[$-409]dddd\,\ mmmm\ dd\,\ yyyy"/>
    <numFmt numFmtId="168" formatCode="_(\$* #,##0_);_(\$* \(#,##0\);_(\$* &quot;-&quot;??_);_(@_)"/>
  </numFmts>
  <fonts count="50">
    <font>
      <sz val="10"/>
      <name val="Arial"/>
      <family val="0"/>
    </font>
    <font>
      <sz val="8"/>
      <name val="Arial"/>
      <family val="0"/>
    </font>
    <font>
      <sz val="10"/>
      <name val="Arial Black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Georgia"/>
      <family val="2"/>
    </font>
    <font>
      <b/>
      <sz val="13"/>
      <color indexed="62"/>
      <name val="Georgia"/>
      <family val="2"/>
    </font>
    <font>
      <b/>
      <sz val="11"/>
      <color indexed="62"/>
      <name val="Georgia"/>
      <family val="2"/>
    </font>
    <font>
      <sz val="11"/>
      <color indexed="17"/>
      <name val="Georgia"/>
      <family val="2"/>
    </font>
    <font>
      <sz val="11"/>
      <color indexed="20"/>
      <name val="Georgia"/>
      <family val="2"/>
    </font>
    <font>
      <sz val="11"/>
      <color indexed="60"/>
      <name val="Georgia"/>
      <family val="2"/>
    </font>
    <font>
      <sz val="11"/>
      <color indexed="62"/>
      <name val="Georgia"/>
      <family val="2"/>
    </font>
    <font>
      <b/>
      <sz val="11"/>
      <color indexed="63"/>
      <name val="Georgia"/>
      <family val="2"/>
    </font>
    <font>
      <b/>
      <sz val="11"/>
      <color indexed="52"/>
      <name val="Georgia"/>
      <family val="2"/>
    </font>
    <font>
      <sz val="11"/>
      <color indexed="52"/>
      <name val="Georgia"/>
      <family val="2"/>
    </font>
    <font>
      <b/>
      <sz val="11"/>
      <color indexed="9"/>
      <name val="Georgia"/>
      <family val="2"/>
    </font>
    <font>
      <sz val="11"/>
      <color indexed="10"/>
      <name val="Georgia"/>
      <family val="2"/>
    </font>
    <font>
      <i/>
      <sz val="11"/>
      <color indexed="23"/>
      <name val="Georgia"/>
      <family val="2"/>
    </font>
    <font>
      <b/>
      <sz val="11"/>
      <color indexed="8"/>
      <name val="Georgia"/>
      <family val="2"/>
    </font>
    <font>
      <sz val="11"/>
      <color indexed="9"/>
      <name val="Georgia"/>
      <family val="2"/>
    </font>
    <font>
      <sz val="11"/>
      <color indexed="8"/>
      <name val="Georgia"/>
      <family val="2"/>
    </font>
    <font>
      <sz val="19.5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14.5"/>
      <color indexed="8"/>
      <name val="Arial"/>
      <family val="0"/>
    </font>
    <font>
      <sz val="11"/>
      <color theme="1"/>
      <name val="Georgia"/>
      <family val="2"/>
    </font>
    <font>
      <sz val="11"/>
      <color theme="0"/>
      <name val="Georgia"/>
      <family val="2"/>
    </font>
    <font>
      <sz val="11"/>
      <color rgb="FF9C0006"/>
      <name val="Georgia"/>
      <family val="2"/>
    </font>
    <font>
      <b/>
      <sz val="11"/>
      <color rgb="FFFA7D00"/>
      <name val="Georgia"/>
      <family val="2"/>
    </font>
    <font>
      <b/>
      <sz val="11"/>
      <color theme="0"/>
      <name val="Georgia"/>
      <family val="2"/>
    </font>
    <font>
      <i/>
      <sz val="11"/>
      <color rgb="FF7F7F7F"/>
      <name val="Georgia"/>
      <family val="2"/>
    </font>
    <font>
      <sz val="11"/>
      <color rgb="FF006100"/>
      <name val="Georgia"/>
      <family val="2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sz val="11"/>
      <color rgb="FF3F3F76"/>
      <name val="Georgia"/>
      <family val="2"/>
    </font>
    <font>
      <sz val="11"/>
      <color rgb="FFFA7D00"/>
      <name val="Georgia"/>
      <family val="2"/>
    </font>
    <font>
      <sz val="11"/>
      <color rgb="FF9C6500"/>
      <name val="Georgia"/>
      <family val="2"/>
    </font>
    <font>
      <b/>
      <sz val="11"/>
      <color rgb="FF3F3F3F"/>
      <name val="Georgia"/>
      <family val="2"/>
    </font>
    <font>
      <b/>
      <sz val="18"/>
      <color theme="3"/>
      <name val="Cambria"/>
      <family val="2"/>
    </font>
    <font>
      <b/>
      <sz val="11"/>
      <color theme="1"/>
      <name val="Georgia"/>
      <family val="2"/>
    </font>
    <font>
      <sz val="11"/>
      <color rgb="FFFF0000"/>
      <name val="Georgi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22"/>
      </left>
      <right>
        <color indexed="63"/>
      </right>
      <top style="double">
        <color indexed="9"/>
      </top>
      <bottom>
        <color indexed="63"/>
      </bottom>
    </border>
    <border>
      <left style="dotted">
        <color indexed="22"/>
      </left>
      <right style="dotted">
        <color indexed="22"/>
      </right>
      <top style="double">
        <color indexed="9"/>
      </top>
      <bottom>
        <color indexed="63"/>
      </bottom>
    </border>
    <border>
      <left>
        <color indexed="63"/>
      </left>
      <right style="dotted">
        <color indexed="22"/>
      </right>
      <top style="double">
        <color indexed="9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>
        <color indexed="63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 style="double"/>
    </border>
    <border>
      <left style="dotted">
        <color indexed="22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>
        <color indexed="22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tted">
        <color indexed="22"/>
      </right>
      <top>
        <color indexed="63"/>
      </top>
      <bottom>
        <color indexed="63"/>
      </bottom>
    </border>
    <border>
      <left>
        <color indexed="63"/>
      </left>
      <right style="dotted">
        <color indexed="22"/>
      </right>
      <top>
        <color indexed="63"/>
      </top>
      <bottom style="double">
        <color indexed="9"/>
      </bottom>
    </border>
    <border>
      <left style="dotted">
        <color indexed="22"/>
      </left>
      <right style="dotted">
        <color indexed="22"/>
      </right>
      <top>
        <color indexed="63"/>
      </top>
      <bottom style="double">
        <color indexed="9"/>
      </bottom>
    </border>
    <border>
      <left style="dotted">
        <color indexed="22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dotted">
        <color indexed="22"/>
      </right>
      <top>
        <color indexed="63"/>
      </top>
      <bottom style="hair">
        <color indexed="9"/>
      </bottom>
    </border>
    <border>
      <left style="dotted">
        <color indexed="22"/>
      </left>
      <right style="dotted">
        <color indexed="22"/>
      </right>
      <top>
        <color indexed="63"/>
      </top>
      <bottom style="hair">
        <color indexed="9"/>
      </bottom>
    </border>
    <border>
      <left style="dotted">
        <color indexed="22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dotted">
        <color indexed="22"/>
      </right>
      <top style="hair">
        <color indexed="9"/>
      </top>
      <bottom style="double">
        <color indexed="9"/>
      </bottom>
    </border>
    <border>
      <left style="dotted">
        <color indexed="22"/>
      </left>
      <right style="dotted">
        <color indexed="22"/>
      </right>
      <top style="hair">
        <color indexed="9"/>
      </top>
      <bottom style="double">
        <color indexed="9"/>
      </bottom>
    </border>
    <border>
      <left style="dotted">
        <color indexed="22"/>
      </left>
      <right>
        <color indexed="63"/>
      </right>
      <top style="hair">
        <color indexed="9"/>
      </top>
      <bottom style="double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 vertical="center"/>
    </xf>
    <xf numFmtId="164" fontId="5" fillId="33" borderId="10" xfId="0" applyNumberFormat="1" applyFont="1" applyFill="1" applyBorder="1" applyAlignment="1">
      <alignment/>
    </xf>
    <xf numFmtId="164" fontId="5" fillId="33" borderId="11" xfId="0" applyNumberFormat="1" applyFont="1" applyFill="1" applyBorder="1" applyAlignment="1">
      <alignment/>
    </xf>
    <xf numFmtId="164" fontId="5" fillId="33" borderId="12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164" fontId="0" fillId="35" borderId="13" xfId="44" applyNumberFormat="1" applyFont="1" applyFill="1" applyBorder="1" applyAlignment="1" applyProtection="1">
      <alignment horizontal="right"/>
      <protection locked="0"/>
    </xf>
    <xf numFmtId="164" fontId="0" fillId="35" borderId="13" xfId="44" applyNumberFormat="1" applyFont="1" applyFill="1" applyBorder="1" applyAlignment="1" applyProtection="1">
      <alignment horizontal="center"/>
      <protection locked="0"/>
    </xf>
    <xf numFmtId="0" fontId="0" fillId="35" borderId="14" xfId="0" applyFont="1" applyFill="1" applyBorder="1" applyAlignment="1" applyProtection="1">
      <alignment horizontal="center"/>
      <protection locked="0"/>
    </xf>
    <xf numFmtId="164" fontId="0" fillId="35" borderId="15" xfId="44" applyNumberFormat="1" applyFont="1" applyFill="1" applyBorder="1" applyAlignment="1" applyProtection="1">
      <alignment horizontal="right"/>
      <protection locked="0"/>
    </xf>
    <xf numFmtId="164" fontId="0" fillId="35" borderId="15" xfId="44" applyNumberFormat="1" applyFont="1" applyFill="1" applyBorder="1" applyAlignment="1" applyProtection="1">
      <alignment horizontal="center"/>
      <protection locked="0"/>
    </xf>
    <xf numFmtId="0" fontId="0" fillId="35" borderId="16" xfId="0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 applyProtection="1">
      <alignment horizontal="center" vertical="center" wrapText="1"/>
      <protection locked="0"/>
    </xf>
    <xf numFmtId="0" fontId="0" fillId="35" borderId="20" xfId="0" applyFont="1" applyFill="1" applyBorder="1" applyAlignment="1" applyProtection="1">
      <alignment/>
      <protection locked="0"/>
    </xf>
    <xf numFmtId="164" fontId="0" fillId="33" borderId="21" xfId="0" applyNumberFormat="1" applyFont="1" applyFill="1" applyBorder="1" applyAlignment="1">
      <alignment/>
    </xf>
    <xf numFmtId="0" fontId="0" fillId="35" borderId="22" xfId="0" applyFont="1" applyFill="1" applyBorder="1" applyAlignment="1" applyProtection="1">
      <alignment/>
      <protection locked="0"/>
    </xf>
    <xf numFmtId="0" fontId="5" fillId="0" borderId="23" xfId="0" applyFont="1" applyFill="1" applyBorder="1" applyAlignment="1">
      <alignment horizontal="right" indent="1"/>
    </xf>
    <xf numFmtId="164" fontId="5" fillId="33" borderId="24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64" fontId="5" fillId="33" borderId="25" xfId="0" applyNumberFormat="1" applyFont="1" applyFill="1" applyBorder="1" applyAlignment="1">
      <alignment/>
    </xf>
    <xf numFmtId="0" fontId="8" fillId="0" borderId="0" xfId="0" applyFont="1" applyAlignment="1" applyProtection="1">
      <alignment vertical="center"/>
      <protection locked="0"/>
    </xf>
    <xf numFmtId="164" fontId="0" fillId="33" borderId="26" xfId="44" applyNumberFormat="1" applyFont="1" applyFill="1" applyBorder="1" applyAlignment="1">
      <alignment/>
    </xf>
    <xf numFmtId="164" fontId="0" fillId="33" borderId="13" xfId="44" applyNumberFormat="1" applyFont="1" applyFill="1" applyBorder="1" applyAlignment="1">
      <alignment/>
    </xf>
    <xf numFmtId="164" fontId="0" fillId="33" borderId="14" xfId="44" applyNumberFormat="1" applyFont="1" applyFill="1" applyBorder="1" applyAlignment="1">
      <alignment/>
    </xf>
    <xf numFmtId="164" fontId="5" fillId="33" borderId="27" xfId="0" applyNumberFormat="1" applyFont="1" applyFill="1" applyBorder="1" applyAlignment="1">
      <alignment/>
    </xf>
    <xf numFmtId="164" fontId="5" fillId="33" borderId="28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0" fillId="33" borderId="30" xfId="44" applyNumberFormat="1" applyFont="1" applyFill="1" applyBorder="1" applyAlignment="1">
      <alignment/>
    </xf>
    <xf numFmtId="164" fontId="0" fillId="33" borderId="31" xfId="44" applyNumberFormat="1" applyFont="1" applyFill="1" applyBorder="1" applyAlignment="1">
      <alignment/>
    </xf>
    <xf numFmtId="164" fontId="0" fillId="33" borderId="32" xfId="44" applyNumberFormat="1" applyFont="1" applyFill="1" applyBorder="1" applyAlignment="1">
      <alignment/>
    </xf>
    <xf numFmtId="0" fontId="0" fillId="0" borderId="33" xfId="0" applyBorder="1" applyAlignment="1">
      <alignment/>
    </xf>
    <xf numFmtId="164" fontId="5" fillId="33" borderId="34" xfId="0" applyNumberFormat="1" applyFont="1" applyFill="1" applyBorder="1" applyAlignment="1">
      <alignment/>
    </xf>
    <xf numFmtId="164" fontId="5" fillId="33" borderId="35" xfId="0" applyNumberFormat="1" applyFont="1" applyFill="1" applyBorder="1" applyAlignment="1">
      <alignment/>
    </xf>
    <xf numFmtId="164" fontId="5" fillId="33" borderId="36" xfId="0" applyNumberFormat="1" applyFont="1" applyFill="1" applyBorder="1" applyAlignment="1">
      <alignment/>
    </xf>
    <xf numFmtId="164" fontId="5" fillId="33" borderId="26" xfId="0" applyNumberFormat="1" applyFont="1" applyFill="1" applyBorder="1" applyAlignment="1">
      <alignment/>
    </xf>
    <xf numFmtId="164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14" fontId="5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Revenue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28"/>
          <c:w val="0.897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v>Pessimistic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Q1</c:v>
              </c:pt>
              <c:pt idx="1">
                <c:v> Q2</c:v>
              </c:pt>
              <c:pt idx="2">
                <c:v> Q3</c:v>
              </c:pt>
              <c:pt idx="3">
                <c:v> Q4</c:v>
              </c:pt>
            </c:strLit>
          </c:cat>
          <c:val>
            <c:numRef>
              <c:f>'Pessimistic Revenue'!$A$31:$D$31</c:f>
              <c:numCache>
                <c:ptCount val="4"/>
                <c:pt idx="0">
                  <c:v>784000</c:v>
                </c:pt>
                <c:pt idx="1">
                  <c:v>725000</c:v>
                </c:pt>
                <c:pt idx="2">
                  <c:v>645000</c:v>
                </c:pt>
                <c:pt idx="3">
                  <c:v>850600</c:v>
                </c:pt>
              </c:numCache>
            </c:numRef>
          </c:val>
        </c:ser>
        <c:ser>
          <c:idx val="1"/>
          <c:order val="1"/>
          <c:tx>
            <c:v>Most Likely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Q1</c:v>
              </c:pt>
              <c:pt idx="1">
                <c:v> Q2</c:v>
              </c:pt>
              <c:pt idx="2">
                <c:v> Q3</c:v>
              </c:pt>
              <c:pt idx="3">
                <c:v> Q4</c:v>
              </c:pt>
            </c:strLit>
          </c:cat>
          <c:val>
            <c:numRef>
              <c:f>'Most Likely Revenue'!$A$31:$D$31</c:f>
              <c:numCache>
                <c:ptCount val="4"/>
                <c:pt idx="0">
                  <c:v>950000</c:v>
                </c:pt>
                <c:pt idx="1">
                  <c:v>835000</c:v>
                </c:pt>
                <c:pt idx="2">
                  <c:v>738000</c:v>
                </c:pt>
                <c:pt idx="3">
                  <c:v>915400</c:v>
                </c:pt>
              </c:numCache>
            </c:numRef>
          </c:val>
        </c:ser>
        <c:ser>
          <c:idx val="2"/>
          <c:order val="2"/>
          <c:tx>
            <c:v>Mean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Q1</c:v>
              </c:pt>
              <c:pt idx="1">
                <c:v> Q2</c:v>
              </c:pt>
              <c:pt idx="2">
                <c:v> Q3</c:v>
              </c:pt>
              <c:pt idx="3">
                <c:v> Q4</c:v>
              </c:pt>
            </c:strLit>
          </c:cat>
          <c:val>
            <c:numRef>
              <c:f>'Mean Revenue'!$A$31:$D$31</c:f>
              <c:numCache>
                <c:ptCount val="4"/>
                <c:pt idx="0">
                  <c:v>951116.6666666666</c:v>
                </c:pt>
                <c:pt idx="1">
                  <c:v>833916.6666666667</c:v>
                </c:pt>
                <c:pt idx="2">
                  <c:v>736150</c:v>
                </c:pt>
                <c:pt idx="3">
                  <c:v>913358.3333333333</c:v>
                </c:pt>
              </c:numCache>
            </c:numRef>
          </c:val>
        </c:ser>
        <c:ser>
          <c:idx val="3"/>
          <c:order val="3"/>
          <c:tx>
            <c:v>Optimistic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Q1</c:v>
              </c:pt>
              <c:pt idx="1">
                <c:v> Q2</c:v>
              </c:pt>
              <c:pt idx="2">
                <c:v> Q3</c:v>
              </c:pt>
              <c:pt idx="3">
                <c:v> Q4</c:v>
              </c:pt>
            </c:strLit>
          </c:cat>
          <c:val>
            <c:numRef>
              <c:f>'Optimistic Revenue'!$A$31:$D$31</c:f>
              <c:numCache>
                <c:ptCount val="4"/>
                <c:pt idx="0">
                  <c:v>1122700</c:v>
                </c:pt>
                <c:pt idx="1">
                  <c:v>938500</c:v>
                </c:pt>
                <c:pt idx="2">
                  <c:v>819900</c:v>
                </c:pt>
                <c:pt idx="3">
                  <c:v>967950</c:v>
                </c:pt>
              </c:numCache>
            </c:numRef>
          </c:val>
        </c:ser>
        <c:gapWidth val="225"/>
        <c:axId val="24377639"/>
        <c:axId val="18072160"/>
      </c:barChart>
      <c:catAx>
        <c:axId val="24377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Quarter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2160"/>
        <c:crosses val="autoZero"/>
        <c:auto val="1"/>
        <c:lblOffset val="100"/>
        <c:tickLblSkip val="1"/>
        <c:noMultiLvlLbl val="0"/>
      </c:catAx>
      <c:valAx>
        <c:axId val="18072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\$* #,##0_);_(\$* \(#,##0\);_(\$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77639"/>
        <c:crossesAt val="1"/>
        <c:crossBetween val="between"/>
        <c:dispUnits/>
      </c:valAx>
      <c:dTable>
        <c:showHorzBorder val="1"/>
        <c:showVertBorder val="1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E6E6E6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Revenue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28"/>
          <c:w val="0.89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v>Pessimistic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Q1</c:v>
              </c:pt>
              <c:pt idx="1">
                <c:v> Q2</c:v>
              </c:pt>
              <c:pt idx="2">
                <c:v> Q3</c:v>
              </c:pt>
              <c:pt idx="3">
                <c:v> Q4</c:v>
              </c:pt>
            </c:strLit>
          </c:cat>
          <c:val>
            <c:numRef>
              <c:f>'Pessimistic Revenue'!$A$32:$D$32</c:f>
              <c:numCache>
                <c:ptCount val="4"/>
                <c:pt idx="0">
                  <c:v>784000</c:v>
                </c:pt>
                <c:pt idx="1">
                  <c:v>1509000</c:v>
                </c:pt>
                <c:pt idx="2">
                  <c:v>2154000</c:v>
                </c:pt>
                <c:pt idx="3">
                  <c:v>3004600</c:v>
                </c:pt>
              </c:numCache>
            </c:numRef>
          </c:val>
        </c:ser>
        <c:ser>
          <c:idx val="1"/>
          <c:order val="1"/>
          <c:tx>
            <c:v>Most Likely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Q1</c:v>
              </c:pt>
              <c:pt idx="1">
                <c:v> Q2</c:v>
              </c:pt>
              <c:pt idx="2">
                <c:v> Q3</c:v>
              </c:pt>
              <c:pt idx="3">
                <c:v> Q4</c:v>
              </c:pt>
            </c:strLit>
          </c:cat>
          <c:val>
            <c:numRef>
              <c:f>'Most Likely Revenue'!$A$32:$D$32</c:f>
              <c:numCache>
                <c:ptCount val="4"/>
                <c:pt idx="0">
                  <c:v>950000</c:v>
                </c:pt>
                <c:pt idx="1">
                  <c:v>1785000</c:v>
                </c:pt>
                <c:pt idx="2">
                  <c:v>2523000</c:v>
                </c:pt>
                <c:pt idx="3">
                  <c:v>3438400</c:v>
                </c:pt>
              </c:numCache>
            </c:numRef>
          </c:val>
        </c:ser>
        <c:ser>
          <c:idx val="2"/>
          <c:order val="2"/>
          <c:tx>
            <c:v>Mean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Q1</c:v>
              </c:pt>
              <c:pt idx="1">
                <c:v> Q2</c:v>
              </c:pt>
              <c:pt idx="2">
                <c:v> Q3</c:v>
              </c:pt>
              <c:pt idx="3">
                <c:v> Q4</c:v>
              </c:pt>
            </c:strLit>
          </c:cat>
          <c:val>
            <c:numRef>
              <c:f>'Mean Revenue'!$A$32:$D$32</c:f>
              <c:numCache>
                <c:ptCount val="4"/>
                <c:pt idx="0">
                  <c:v>951116.6666666666</c:v>
                </c:pt>
                <c:pt idx="1">
                  <c:v>1785033.3333333335</c:v>
                </c:pt>
                <c:pt idx="2">
                  <c:v>2521183.3333333335</c:v>
                </c:pt>
                <c:pt idx="3">
                  <c:v>3434541.666666667</c:v>
                </c:pt>
              </c:numCache>
            </c:numRef>
          </c:val>
        </c:ser>
        <c:ser>
          <c:idx val="3"/>
          <c:order val="3"/>
          <c:tx>
            <c:v>Optimistic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Q1</c:v>
              </c:pt>
              <c:pt idx="1">
                <c:v> Q2</c:v>
              </c:pt>
              <c:pt idx="2">
                <c:v> Q3</c:v>
              </c:pt>
              <c:pt idx="3">
                <c:v> Q4</c:v>
              </c:pt>
            </c:strLit>
          </c:cat>
          <c:val>
            <c:numRef>
              <c:f>'Optimistic Revenue'!$A$32:$D$32</c:f>
              <c:numCache>
                <c:ptCount val="4"/>
                <c:pt idx="0">
                  <c:v>1122700</c:v>
                </c:pt>
                <c:pt idx="1">
                  <c:v>2061200</c:v>
                </c:pt>
                <c:pt idx="2">
                  <c:v>2881100</c:v>
                </c:pt>
                <c:pt idx="3">
                  <c:v>3849050</c:v>
                </c:pt>
              </c:numCache>
            </c:numRef>
          </c:val>
        </c:ser>
        <c:gapWidth val="225"/>
        <c:axId val="28431713"/>
        <c:axId val="54558826"/>
      </c:barChart>
      <c:catAx>
        <c:axId val="28431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Quarter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58826"/>
        <c:crosses val="autoZero"/>
        <c:auto val="1"/>
        <c:lblOffset val="100"/>
        <c:tickLblSkip val="1"/>
        <c:noMultiLvlLbl val="0"/>
      </c:catAx>
      <c:valAx>
        <c:axId val="54558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1713"/>
        <c:crossesAt val="1"/>
        <c:crossBetween val="between"/>
        <c:dispUnits/>
      </c:valAx>
      <c:dTable>
        <c:showHorzBorder val="1"/>
        <c:showVertBorder val="1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E6E6E6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158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55"/>
  </sheetPr>
  <sheetViews>
    <sheetView workbookViewId="0"/>
  </sheetViews>
  <pageMargins left="0.75" right="0.75" top="1" bottom="1" header="0.5" footer="0.5"/>
  <pageSetup horizontalDpi="600" verticalDpi="600" orientation="landscape" paperSize="158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F3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4.421875" style="0" customWidth="1"/>
    <col min="2" max="2" width="14.8515625" style="0" customWidth="1"/>
    <col min="3" max="3" width="15.421875" style="0" customWidth="1"/>
    <col min="4" max="4" width="14.8515625" style="0" customWidth="1"/>
    <col min="5" max="5" width="12.57421875" style="0" customWidth="1"/>
    <col min="6" max="6" width="14.28125" style="0" customWidth="1"/>
  </cols>
  <sheetData>
    <row r="1" spans="1:6" ht="13.5" customHeight="1">
      <c r="A1" s="3" t="s">
        <v>28</v>
      </c>
      <c r="B1" s="1"/>
      <c r="C1" s="1"/>
      <c r="D1" s="1"/>
      <c r="E1" s="1"/>
      <c r="F1" s="2"/>
    </row>
    <row r="2" spans="1:6" ht="13.5" customHeight="1">
      <c r="A2" s="3" t="s">
        <v>40</v>
      </c>
      <c r="B2" s="1"/>
      <c r="C2" s="1"/>
      <c r="D2" s="1"/>
      <c r="E2" s="1"/>
      <c r="F2" s="2"/>
    </row>
    <row r="3" spans="1:6" ht="13.5" customHeight="1">
      <c r="A3" s="45" t="s">
        <v>27</v>
      </c>
      <c r="B3" s="1"/>
      <c r="C3" s="1"/>
      <c r="D3" s="1"/>
      <c r="E3" s="1"/>
      <c r="F3" s="2"/>
    </row>
    <row r="4" spans="1:6" ht="12.75" customHeight="1">
      <c r="A4" s="4"/>
      <c r="B4" s="1"/>
      <c r="C4" s="1"/>
      <c r="D4" s="1"/>
      <c r="E4" s="1"/>
      <c r="F4" s="2"/>
    </row>
    <row r="5" spans="1:6" ht="15.75" customHeight="1" thickBot="1">
      <c r="A5" s="27" t="s">
        <v>44</v>
      </c>
      <c r="B5" s="10"/>
      <c r="C5" s="10"/>
      <c r="D5" s="10"/>
      <c r="E5" s="10"/>
      <c r="F5" s="46" t="str">
        <f>A1&amp;"  CONFIDENTIAL "</f>
        <v>[Company Name]  CONFIDENTIAL </v>
      </c>
    </row>
    <row r="6" spans="1:6" s="5" customFormat="1" ht="28.5" customHeight="1">
      <c r="A6" s="17" t="s">
        <v>30</v>
      </c>
      <c r="B6" s="18" t="s">
        <v>31</v>
      </c>
      <c r="C6" s="18" t="s">
        <v>32</v>
      </c>
      <c r="D6" s="18" t="s">
        <v>33</v>
      </c>
      <c r="E6" s="18" t="s">
        <v>34</v>
      </c>
      <c r="F6" s="19" t="s">
        <v>35</v>
      </c>
    </row>
    <row r="7" spans="1:6" ht="12.75" customHeight="1">
      <c r="A7" s="20" t="s">
        <v>0</v>
      </c>
      <c r="B7" s="11">
        <v>150000</v>
      </c>
      <c r="C7" s="12">
        <v>120000</v>
      </c>
      <c r="D7" s="12">
        <v>90000</v>
      </c>
      <c r="E7" s="13" t="s">
        <v>1</v>
      </c>
      <c r="F7" s="21">
        <f>(B7+4*C7+D7)/6</f>
        <v>120000</v>
      </c>
    </row>
    <row r="8" spans="1:6" ht="12.75" customHeight="1">
      <c r="A8" s="20" t="s">
        <v>2</v>
      </c>
      <c r="B8" s="11">
        <v>145200</v>
      </c>
      <c r="C8" s="12">
        <v>122000</v>
      </c>
      <c r="D8" s="12">
        <v>89000</v>
      </c>
      <c r="E8" s="13" t="s">
        <v>1</v>
      </c>
      <c r="F8" s="21">
        <f aca="true" t="shared" si="0" ref="F8:F30">(B8+4*C8+D8)/6</f>
        <v>120366.66666666667</v>
      </c>
    </row>
    <row r="9" spans="1:6" ht="12.75" customHeight="1">
      <c r="A9" s="20" t="s">
        <v>41</v>
      </c>
      <c r="B9" s="11">
        <v>162500</v>
      </c>
      <c r="C9" s="12">
        <v>120000</v>
      </c>
      <c r="D9" s="12">
        <v>84000</v>
      </c>
      <c r="E9" s="13" t="s">
        <v>1</v>
      </c>
      <c r="F9" s="21">
        <f t="shared" si="0"/>
        <v>121083.33333333333</v>
      </c>
    </row>
    <row r="10" spans="1:6" ht="12.75" customHeight="1">
      <c r="A10" s="20" t="s">
        <v>3</v>
      </c>
      <c r="B10" s="11">
        <v>147500</v>
      </c>
      <c r="C10" s="12">
        <v>125000</v>
      </c>
      <c r="D10" s="12">
        <v>99000</v>
      </c>
      <c r="E10" s="13" t="s">
        <v>4</v>
      </c>
      <c r="F10" s="21">
        <f t="shared" si="0"/>
        <v>124416.66666666667</v>
      </c>
    </row>
    <row r="11" spans="1:6" ht="12.75" customHeight="1">
      <c r="A11" s="20" t="s">
        <v>5</v>
      </c>
      <c r="B11" s="11">
        <v>148000</v>
      </c>
      <c r="C11" s="12">
        <v>140000</v>
      </c>
      <c r="D11" s="12">
        <v>132000</v>
      </c>
      <c r="E11" s="13" t="s">
        <v>4</v>
      </c>
      <c r="F11" s="21">
        <f t="shared" si="0"/>
        <v>140000</v>
      </c>
    </row>
    <row r="12" spans="1:6" ht="12.75" customHeight="1">
      <c r="A12" s="20" t="s">
        <v>6</v>
      </c>
      <c r="B12" s="11">
        <v>175000</v>
      </c>
      <c r="C12" s="12">
        <v>150000</v>
      </c>
      <c r="D12" s="12">
        <v>125000</v>
      </c>
      <c r="E12" s="13" t="s">
        <v>4</v>
      </c>
      <c r="F12" s="21">
        <f t="shared" si="0"/>
        <v>150000</v>
      </c>
    </row>
    <row r="13" spans="1:6" ht="12.75" customHeight="1">
      <c r="A13" s="20" t="s">
        <v>7</v>
      </c>
      <c r="B13" s="11">
        <v>149000</v>
      </c>
      <c r="C13" s="12">
        <v>125000</v>
      </c>
      <c r="D13" s="12">
        <v>101000</v>
      </c>
      <c r="E13" s="13" t="s">
        <v>8</v>
      </c>
      <c r="F13" s="21">
        <f t="shared" si="0"/>
        <v>125000</v>
      </c>
    </row>
    <row r="14" spans="1:6" ht="12.75" customHeight="1">
      <c r="A14" s="20" t="s">
        <v>9</v>
      </c>
      <c r="B14" s="11">
        <v>142000</v>
      </c>
      <c r="C14" s="12">
        <v>131000</v>
      </c>
      <c r="D14" s="12">
        <v>119000</v>
      </c>
      <c r="E14" s="13" t="s">
        <v>8</v>
      </c>
      <c r="F14" s="21">
        <f t="shared" si="0"/>
        <v>130833.33333333333</v>
      </c>
    </row>
    <row r="15" spans="1:6" ht="12.75" customHeight="1">
      <c r="A15" s="20" t="s">
        <v>10</v>
      </c>
      <c r="B15" s="11">
        <v>189900</v>
      </c>
      <c r="C15" s="12">
        <v>175000</v>
      </c>
      <c r="D15" s="12">
        <v>145000</v>
      </c>
      <c r="E15" s="13" t="s">
        <v>8</v>
      </c>
      <c r="F15" s="21">
        <f t="shared" si="0"/>
        <v>172483.33333333334</v>
      </c>
    </row>
    <row r="16" spans="1:6" ht="12.75" customHeight="1">
      <c r="A16" s="20" t="s">
        <v>42</v>
      </c>
      <c r="B16" s="11">
        <v>172500</v>
      </c>
      <c r="C16" s="12">
        <v>156000</v>
      </c>
      <c r="D16" s="12">
        <v>142000</v>
      </c>
      <c r="E16" s="13" t="s">
        <v>11</v>
      </c>
      <c r="F16" s="21">
        <f t="shared" si="0"/>
        <v>156416.66666666666</v>
      </c>
    </row>
    <row r="17" spans="1:6" ht="12.75" customHeight="1">
      <c r="A17" s="20" t="s">
        <v>12</v>
      </c>
      <c r="B17" s="11">
        <v>163500</v>
      </c>
      <c r="C17" s="12">
        <v>146000</v>
      </c>
      <c r="D17" s="12">
        <v>123000</v>
      </c>
      <c r="E17" s="13" t="s">
        <v>11</v>
      </c>
      <c r="F17" s="21">
        <f t="shared" si="0"/>
        <v>145083.33333333334</v>
      </c>
    </row>
    <row r="18" spans="1:6" ht="12.75" customHeight="1">
      <c r="A18" s="20" t="s">
        <v>13</v>
      </c>
      <c r="B18" s="11">
        <v>155500</v>
      </c>
      <c r="C18" s="12">
        <v>150000</v>
      </c>
      <c r="D18" s="12">
        <v>141000</v>
      </c>
      <c r="E18" s="13" t="s">
        <v>11</v>
      </c>
      <c r="F18" s="21">
        <f t="shared" si="0"/>
        <v>149416.66666666666</v>
      </c>
    </row>
    <row r="19" spans="1:6" ht="12.75" customHeight="1">
      <c r="A19" s="20" t="s">
        <v>14</v>
      </c>
      <c r="B19" s="11">
        <v>166000</v>
      </c>
      <c r="C19" s="12">
        <v>133000</v>
      </c>
      <c r="D19" s="12">
        <v>112000</v>
      </c>
      <c r="E19" s="13" t="s">
        <v>1</v>
      </c>
      <c r="F19" s="21">
        <f t="shared" si="0"/>
        <v>135000</v>
      </c>
    </row>
    <row r="20" spans="1:6" ht="12.75" customHeight="1">
      <c r="A20" s="20" t="s">
        <v>15</v>
      </c>
      <c r="B20" s="11">
        <v>180000</v>
      </c>
      <c r="C20" s="12">
        <v>170000</v>
      </c>
      <c r="D20" s="12">
        <v>160000</v>
      </c>
      <c r="E20" s="13" t="s">
        <v>1</v>
      </c>
      <c r="F20" s="21">
        <f t="shared" si="0"/>
        <v>170000</v>
      </c>
    </row>
    <row r="21" spans="1:6" ht="12.75" customHeight="1">
      <c r="A21" s="20" t="s">
        <v>16</v>
      </c>
      <c r="B21" s="11">
        <v>140000</v>
      </c>
      <c r="C21" s="12">
        <v>120000</v>
      </c>
      <c r="D21" s="12">
        <v>100000</v>
      </c>
      <c r="E21" s="13" t="s">
        <v>4</v>
      </c>
      <c r="F21" s="21">
        <f t="shared" si="0"/>
        <v>120000</v>
      </c>
    </row>
    <row r="22" spans="1:6" ht="12.75" customHeight="1">
      <c r="A22" s="20" t="s">
        <v>17</v>
      </c>
      <c r="B22" s="11">
        <v>155000</v>
      </c>
      <c r="C22" s="12">
        <v>135000</v>
      </c>
      <c r="D22" s="12">
        <v>115000</v>
      </c>
      <c r="E22" s="13" t="s">
        <v>4</v>
      </c>
      <c r="F22" s="21">
        <f t="shared" si="0"/>
        <v>135000</v>
      </c>
    </row>
    <row r="23" spans="1:6" ht="12.75" customHeight="1">
      <c r="A23" s="20" t="s">
        <v>18</v>
      </c>
      <c r="B23" s="11">
        <v>173200</v>
      </c>
      <c r="C23" s="12">
        <v>168500</v>
      </c>
      <c r="D23" s="12">
        <v>161900</v>
      </c>
      <c r="E23" s="13" t="s">
        <v>11</v>
      </c>
      <c r="F23" s="21">
        <f t="shared" si="0"/>
        <v>168183.33333333334</v>
      </c>
    </row>
    <row r="24" spans="1:6" ht="12.75" customHeight="1">
      <c r="A24" s="20" t="s">
        <v>19</v>
      </c>
      <c r="B24" s="11">
        <v>146500</v>
      </c>
      <c r="C24" s="12">
        <v>142400</v>
      </c>
      <c r="D24" s="12">
        <v>137500</v>
      </c>
      <c r="E24" s="13" t="s">
        <v>11</v>
      </c>
      <c r="F24" s="21">
        <f t="shared" si="0"/>
        <v>142266.66666666666</v>
      </c>
    </row>
    <row r="25" spans="1:6" ht="12.75" customHeight="1">
      <c r="A25" s="20" t="s">
        <v>20</v>
      </c>
      <c r="B25" s="11">
        <v>156750</v>
      </c>
      <c r="C25" s="12">
        <v>152500</v>
      </c>
      <c r="D25" s="12">
        <v>145200</v>
      </c>
      <c r="E25" s="13" t="s">
        <v>11</v>
      </c>
      <c r="F25" s="21">
        <f t="shared" si="0"/>
        <v>151991.66666666666</v>
      </c>
    </row>
    <row r="26" spans="1:6" ht="12.75" customHeight="1">
      <c r="A26" s="20" t="s">
        <v>21</v>
      </c>
      <c r="B26" s="11">
        <v>162000</v>
      </c>
      <c r="C26" s="12">
        <v>142000</v>
      </c>
      <c r="D26" s="12">
        <v>122000</v>
      </c>
      <c r="E26" s="13" t="s">
        <v>1</v>
      </c>
      <c r="F26" s="21">
        <f t="shared" si="0"/>
        <v>142000</v>
      </c>
    </row>
    <row r="27" spans="1:6" ht="12.75" customHeight="1">
      <c r="A27" s="20" t="s">
        <v>22</v>
      </c>
      <c r="B27" s="11">
        <v>157000</v>
      </c>
      <c r="C27" s="12">
        <v>143000</v>
      </c>
      <c r="D27" s="12">
        <v>127000</v>
      </c>
      <c r="E27" s="13" t="s">
        <v>1</v>
      </c>
      <c r="F27" s="21">
        <f t="shared" si="0"/>
        <v>142666.66666666666</v>
      </c>
    </row>
    <row r="28" spans="1:6" ht="12.75" customHeight="1">
      <c r="A28" s="20" t="s">
        <v>23</v>
      </c>
      <c r="B28" s="11">
        <v>173000</v>
      </c>
      <c r="C28" s="12">
        <v>165000</v>
      </c>
      <c r="D28" s="12">
        <v>154000</v>
      </c>
      <c r="E28" s="13" t="s">
        <v>4</v>
      </c>
      <c r="F28" s="21">
        <f t="shared" si="0"/>
        <v>164500</v>
      </c>
    </row>
    <row r="29" spans="1:6" ht="12.75" customHeight="1">
      <c r="A29" s="20" t="s">
        <v>24</v>
      </c>
      <c r="B29" s="11">
        <v>171000</v>
      </c>
      <c r="C29" s="12">
        <v>161000</v>
      </c>
      <c r="D29" s="12">
        <v>151000</v>
      </c>
      <c r="E29" s="13" t="s">
        <v>8</v>
      </c>
      <c r="F29" s="21">
        <f t="shared" si="0"/>
        <v>161000</v>
      </c>
    </row>
    <row r="30" spans="1:6" ht="12.75" customHeight="1" thickBot="1">
      <c r="A30" s="22" t="s">
        <v>25</v>
      </c>
      <c r="B30" s="14">
        <v>168000</v>
      </c>
      <c r="C30" s="15">
        <v>146000</v>
      </c>
      <c r="D30" s="15">
        <v>129000</v>
      </c>
      <c r="E30" s="16" t="s">
        <v>8</v>
      </c>
      <c r="F30" s="21">
        <f t="shared" si="0"/>
        <v>146833.33333333334</v>
      </c>
    </row>
    <row r="31" spans="1:6" ht="15.75" customHeight="1" thickBot="1" thickTop="1">
      <c r="A31" s="23" t="s">
        <v>26</v>
      </c>
      <c r="B31" s="24">
        <f>SUM(B7:B30)</f>
        <v>3849050</v>
      </c>
      <c r="C31" s="24">
        <f>SUM(C7:C30)</f>
        <v>3438400</v>
      </c>
      <c r="D31" s="24">
        <f>SUM(D7:D30)</f>
        <v>3004600</v>
      </c>
      <c r="E31" s="25"/>
      <c r="F31" s="26">
        <f>SUM(F7:F30)</f>
        <v>3434541.6666666665</v>
      </c>
    </row>
  </sheetData>
  <sheetProtection/>
  <autoFilter ref="A6:A30"/>
  <dataValidations count="2">
    <dataValidation type="list" allowBlank="1" showInputMessage="1" showErrorMessage="1" sqref="A7:A30">
      <formula1>$A$7:$A$30</formula1>
    </dataValidation>
    <dataValidation type="list" allowBlank="1" showInputMessage="1" showErrorMessage="1" sqref="E7:E30">
      <formula1>$E$7:$E$30</formula1>
    </dataValidation>
  </dataValidation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E32"/>
  <sheetViews>
    <sheetView showGridLines="0" showZeros="0" showOutlineSymbols="0" defaultGridColor="0" zoomScalePageLayoutView="0" colorId="8" workbookViewId="0" topLeftCell="A1">
      <selection activeCell="A1" sqref="A1"/>
    </sheetView>
  </sheetViews>
  <sheetFormatPr defaultColWidth="9.140625" defaultRowHeight="12.75"/>
  <cols>
    <col min="1" max="5" width="21.28125" style="0" customWidth="1"/>
  </cols>
  <sheetData>
    <row r="1" spans="1:5" ht="13.5" customHeight="1">
      <c r="A1" s="3" t="s">
        <v>28</v>
      </c>
      <c r="B1" s="1"/>
      <c r="C1" s="1"/>
      <c r="D1" s="1"/>
      <c r="E1" s="1"/>
    </row>
    <row r="2" spans="1:5" ht="13.5" customHeight="1">
      <c r="A2" s="3" t="s">
        <v>45</v>
      </c>
      <c r="B2" s="1"/>
      <c r="C2" s="1"/>
      <c r="D2" s="1"/>
      <c r="E2" s="1"/>
    </row>
    <row r="3" spans="1:5" ht="13.5" customHeight="1">
      <c r="A3" s="45" t="s">
        <v>27</v>
      </c>
      <c r="B3" s="1"/>
      <c r="C3" s="1"/>
      <c r="D3" s="1"/>
      <c r="E3" s="1"/>
    </row>
    <row r="4" spans="1:5" ht="12.75" customHeight="1">
      <c r="A4" s="4"/>
      <c r="B4" s="1"/>
      <c r="C4" s="1"/>
      <c r="D4" s="1"/>
      <c r="E4" s="1"/>
    </row>
    <row r="5" spans="1:5" ht="15.75" customHeight="1">
      <c r="A5" s="27" t="s">
        <v>44</v>
      </c>
      <c r="B5" s="10"/>
      <c r="C5" s="10"/>
      <c r="D5" s="46" t="str">
        <f>A1&amp;" CONFIDENTIAL "</f>
        <v>[Company Name] CONFIDENTIAL </v>
      </c>
      <c r="E5" s="10"/>
    </row>
    <row r="6" spans="1:4" s="5" customFormat="1" ht="33" customHeight="1">
      <c r="A6" s="9" t="str">
        <f>'Optimistic Revenue'!A6</f>
        <v>Quarter 1
forecast</v>
      </c>
      <c r="B6" s="9" t="str">
        <f>'Optimistic Revenue'!B6</f>
        <v>Quarter 2
forecast</v>
      </c>
      <c r="C6" s="9" t="str">
        <f>'Optimistic Revenue'!C6</f>
        <v>Quarter 3
forecast</v>
      </c>
      <c r="D6" s="9" t="str">
        <f>'Optimistic Revenue'!D6</f>
        <v>Quarter 4
forecast</v>
      </c>
    </row>
    <row r="7" spans="1:4" ht="12.75" customHeight="1">
      <c r="A7" s="28">
        <f>IF('Revenue Input'!$E7="Q1",'Revenue Input'!$D7,0)</f>
        <v>90000</v>
      </c>
      <c r="B7" s="29">
        <f>IF('Revenue Input'!$E7="Q2",'Revenue Input'!$D7,0)</f>
        <v>0</v>
      </c>
      <c r="C7" s="29">
        <f>IF('Revenue Input'!$E7="Q3",'Revenue Input'!$D7,0)</f>
        <v>0</v>
      </c>
      <c r="D7" s="30">
        <f>IF('Revenue Input'!$E7="Q4",'Revenue Input'!$D7,0)</f>
        <v>0</v>
      </c>
    </row>
    <row r="8" spans="1:4" ht="12.75" customHeight="1">
      <c r="A8" s="28">
        <f>IF('Revenue Input'!$E8="Q1",'Revenue Input'!$D8,0)</f>
        <v>89000</v>
      </c>
      <c r="B8" s="29">
        <f>IF('Revenue Input'!$E8="Q2",'Revenue Input'!$D8,0)</f>
        <v>0</v>
      </c>
      <c r="C8" s="29">
        <f>IF('Revenue Input'!$E8="Q3",'Revenue Input'!$D8,0)</f>
        <v>0</v>
      </c>
      <c r="D8" s="30">
        <f>IF('Revenue Input'!$E8="Q4",'Revenue Input'!$D8,0)</f>
        <v>0</v>
      </c>
    </row>
    <row r="9" spans="1:4" ht="12.75" customHeight="1">
      <c r="A9" s="28">
        <f>IF('Revenue Input'!$E9="Q1",'Revenue Input'!$D9,0)</f>
        <v>84000</v>
      </c>
      <c r="B9" s="29">
        <f>IF('Revenue Input'!$E9="Q2",'Revenue Input'!$D9,0)</f>
        <v>0</v>
      </c>
      <c r="C9" s="29">
        <f>IF('Revenue Input'!$E9="Q3",'Revenue Input'!$D9,0)</f>
        <v>0</v>
      </c>
      <c r="D9" s="30">
        <f>IF('Revenue Input'!$E9="Q4",'Revenue Input'!$D9,0)</f>
        <v>0</v>
      </c>
    </row>
    <row r="10" spans="1:4" ht="12.75" customHeight="1">
      <c r="A10" s="28">
        <f>IF('Revenue Input'!$E10="Q1",'Revenue Input'!$D10,0)</f>
        <v>0</v>
      </c>
      <c r="B10" s="29">
        <f>IF('Revenue Input'!$E10="Q2",'Revenue Input'!$D10,0)</f>
        <v>99000</v>
      </c>
      <c r="C10" s="29">
        <f>IF('Revenue Input'!$E10="Q3",'Revenue Input'!$D10,0)</f>
        <v>0</v>
      </c>
      <c r="D10" s="30">
        <f>IF('Revenue Input'!$E10="Q4",'Revenue Input'!$D10,0)</f>
        <v>0</v>
      </c>
    </row>
    <row r="11" spans="1:4" ht="12.75" customHeight="1">
      <c r="A11" s="28">
        <f>IF('Revenue Input'!$E11="Q1",'Revenue Input'!$D11,0)</f>
        <v>0</v>
      </c>
      <c r="B11" s="29">
        <f>IF('Revenue Input'!$E11="Q2",'Revenue Input'!$D11,0)</f>
        <v>132000</v>
      </c>
      <c r="C11" s="29">
        <f>IF('Revenue Input'!$E11="Q3",'Revenue Input'!$D11,0)</f>
        <v>0</v>
      </c>
      <c r="D11" s="30">
        <f>IF('Revenue Input'!$E11="Q4",'Revenue Input'!$D11,0)</f>
        <v>0</v>
      </c>
    </row>
    <row r="12" spans="1:4" ht="12.75" customHeight="1">
      <c r="A12" s="28">
        <f>IF('Revenue Input'!$E12="Q1",'Revenue Input'!$D12,0)</f>
        <v>0</v>
      </c>
      <c r="B12" s="29">
        <f>IF('Revenue Input'!$E12="Q2",'Revenue Input'!$D12,0)</f>
        <v>125000</v>
      </c>
      <c r="C12" s="29">
        <f>IF('Revenue Input'!$E12="Q3",'Revenue Input'!$D12,0)</f>
        <v>0</v>
      </c>
      <c r="D12" s="30">
        <f>IF('Revenue Input'!$E12="Q4",'Revenue Input'!$D12,0)</f>
        <v>0</v>
      </c>
    </row>
    <row r="13" spans="1:4" ht="12.75" customHeight="1">
      <c r="A13" s="28">
        <f>IF('Revenue Input'!$E13="Q1",'Revenue Input'!$D13,0)</f>
        <v>0</v>
      </c>
      <c r="B13" s="29">
        <f>IF('Revenue Input'!$E13="Q2",'Revenue Input'!$D13,0)</f>
        <v>0</v>
      </c>
      <c r="C13" s="29">
        <f>IF('Revenue Input'!$E13="Q3",'Revenue Input'!$D13,0)</f>
        <v>101000</v>
      </c>
      <c r="D13" s="30">
        <f>IF('Revenue Input'!$E13="Q4",'Revenue Input'!$D13,0)</f>
        <v>0</v>
      </c>
    </row>
    <row r="14" spans="1:4" ht="12.75" customHeight="1">
      <c r="A14" s="28">
        <f>IF('Revenue Input'!$E14="Q1",'Revenue Input'!$D14,0)</f>
        <v>0</v>
      </c>
      <c r="B14" s="29">
        <f>IF('Revenue Input'!$E14="Q2",'Revenue Input'!$D14,0)</f>
        <v>0</v>
      </c>
      <c r="C14" s="29">
        <f>IF('Revenue Input'!$E14="Q3",'Revenue Input'!$D14,0)</f>
        <v>119000</v>
      </c>
      <c r="D14" s="30">
        <f>IF('Revenue Input'!$E14="Q4",'Revenue Input'!$D14,0)</f>
        <v>0</v>
      </c>
    </row>
    <row r="15" spans="1:4" ht="12.75" customHeight="1">
      <c r="A15" s="28">
        <f>IF('Revenue Input'!$E15="Q1",'Revenue Input'!$D15,0)</f>
        <v>0</v>
      </c>
      <c r="B15" s="29">
        <f>IF('Revenue Input'!$E15="Q2",'Revenue Input'!$D15,0)</f>
        <v>0</v>
      </c>
      <c r="C15" s="29">
        <f>IF('Revenue Input'!$E15="Q3",'Revenue Input'!$D15,0)</f>
        <v>145000</v>
      </c>
      <c r="D15" s="30">
        <f>IF('Revenue Input'!$E15="Q4",'Revenue Input'!$D15,0)</f>
        <v>0</v>
      </c>
    </row>
    <row r="16" spans="1:4" ht="12.75" customHeight="1">
      <c r="A16" s="28">
        <f>IF('Revenue Input'!$E16="Q1",'Revenue Input'!$D16,0)</f>
        <v>0</v>
      </c>
      <c r="B16" s="29">
        <f>IF('Revenue Input'!$E16="Q2",'Revenue Input'!$D16,0)</f>
        <v>0</v>
      </c>
      <c r="C16" s="29">
        <f>IF('Revenue Input'!$E16="Q3",'Revenue Input'!$D16,0)</f>
        <v>0</v>
      </c>
      <c r="D16" s="30">
        <f>IF('Revenue Input'!$E16="Q4",'Revenue Input'!$D16,0)</f>
        <v>142000</v>
      </c>
    </row>
    <row r="17" spans="1:4" ht="12.75" customHeight="1">
      <c r="A17" s="28">
        <f>IF('Revenue Input'!$E17="Q1",'Revenue Input'!$D17,0)</f>
        <v>0</v>
      </c>
      <c r="B17" s="29">
        <f>IF('Revenue Input'!$E17="Q2",'Revenue Input'!$D17,0)</f>
        <v>0</v>
      </c>
      <c r="C17" s="29">
        <f>IF('Revenue Input'!$E17="Q3",'Revenue Input'!$D17,0)</f>
        <v>0</v>
      </c>
      <c r="D17" s="30">
        <f>IF('Revenue Input'!$E17="Q4",'Revenue Input'!$D17,0)</f>
        <v>123000</v>
      </c>
    </row>
    <row r="18" spans="1:4" ht="12.75" customHeight="1">
      <c r="A18" s="28">
        <f>IF('Revenue Input'!$E18="Q1",'Revenue Input'!$D18,0)</f>
        <v>0</v>
      </c>
      <c r="B18" s="29">
        <f>IF('Revenue Input'!$E18="Q2",'Revenue Input'!$D18,0)</f>
        <v>0</v>
      </c>
      <c r="C18" s="29">
        <f>IF('Revenue Input'!$E18="Q3",'Revenue Input'!$D18,0)</f>
        <v>0</v>
      </c>
      <c r="D18" s="30">
        <f>IF('Revenue Input'!$E18="Q4",'Revenue Input'!$D18,0)</f>
        <v>141000</v>
      </c>
    </row>
    <row r="19" spans="1:4" ht="12.75" customHeight="1">
      <c r="A19" s="28">
        <f>IF('Revenue Input'!$E19="Q1",'Revenue Input'!$D19,0)</f>
        <v>112000</v>
      </c>
      <c r="B19" s="29">
        <f>IF('Revenue Input'!$E19="Q2",'Revenue Input'!$D19,0)</f>
        <v>0</v>
      </c>
      <c r="C19" s="29">
        <f>IF('Revenue Input'!$E19="Q3",'Revenue Input'!$D19,0)</f>
        <v>0</v>
      </c>
      <c r="D19" s="30">
        <f>IF('Revenue Input'!$E19="Q4",'Revenue Input'!$D19,0)</f>
        <v>0</v>
      </c>
    </row>
    <row r="20" spans="1:4" ht="12.75" customHeight="1">
      <c r="A20" s="28">
        <f>IF('Revenue Input'!$E20="Q1",'Revenue Input'!$D20,0)</f>
        <v>160000</v>
      </c>
      <c r="B20" s="29">
        <f>IF('Revenue Input'!$E20="Q2",'Revenue Input'!$D20,0)</f>
        <v>0</v>
      </c>
      <c r="C20" s="29">
        <f>IF('Revenue Input'!$E20="Q3",'Revenue Input'!$D20,0)</f>
        <v>0</v>
      </c>
      <c r="D20" s="30">
        <f>IF('Revenue Input'!$E20="Q4",'Revenue Input'!$D20,0)</f>
        <v>0</v>
      </c>
    </row>
    <row r="21" spans="1:4" ht="12.75" customHeight="1">
      <c r="A21" s="28">
        <f>IF('Revenue Input'!$E21="Q1",'Revenue Input'!$D21,0)</f>
        <v>0</v>
      </c>
      <c r="B21" s="29">
        <f>IF('Revenue Input'!$E21="Q2",'Revenue Input'!$D21,0)</f>
        <v>100000</v>
      </c>
      <c r="C21" s="29">
        <f>IF('Revenue Input'!$E21="Q3",'Revenue Input'!$D21,0)</f>
        <v>0</v>
      </c>
      <c r="D21" s="30">
        <f>IF('Revenue Input'!$E21="Q4",'Revenue Input'!$D21,0)</f>
        <v>0</v>
      </c>
    </row>
    <row r="22" spans="1:4" ht="12.75" customHeight="1">
      <c r="A22" s="28">
        <f>IF('Revenue Input'!$E22="Q1",'Revenue Input'!$D22,0)</f>
        <v>0</v>
      </c>
      <c r="B22" s="29">
        <f>IF('Revenue Input'!$E22="Q2",'Revenue Input'!$D22,0)</f>
        <v>115000</v>
      </c>
      <c r="C22" s="29">
        <f>IF('Revenue Input'!$E22="Q3",'Revenue Input'!$D22,0)</f>
        <v>0</v>
      </c>
      <c r="D22" s="30">
        <f>IF('Revenue Input'!$E22="Q4",'Revenue Input'!$D22,0)</f>
        <v>0</v>
      </c>
    </row>
    <row r="23" spans="1:4" ht="12.75" customHeight="1">
      <c r="A23" s="28">
        <f>IF('Revenue Input'!$E23="Q1",'Revenue Input'!$D23,0)</f>
        <v>0</v>
      </c>
      <c r="B23" s="29">
        <f>IF('Revenue Input'!$E23="Q2",'Revenue Input'!$D23,0)</f>
        <v>0</v>
      </c>
      <c r="C23" s="29">
        <f>IF('Revenue Input'!$E23="Q3",'Revenue Input'!$D23,0)</f>
        <v>0</v>
      </c>
      <c r="D23" s="30">
        <f>IF('Revenue Input'!$E23="Q4",'Revenue Input'!$D23,0)</f>
        <v>161900</v>
      </c>
    </row>
    <row r="24" spans="1:4" ht="12.75" customHeight="1">
      <c r="A24" s="28">
        <f>IF('Revenue Input'!$E24="Q1",'Revenue Input'!$D24,0)</f>
        <v>0</v>
      </c>
      <c r="B24" s="29">
        <f>IF('Revenue Input'!$E24="Q2",'Revenue Input'!$D24,0)</f>
        <v>0</v>
      </c>
      <c r="C24" s="29">
        <f>IF('Revenue Input'!$E24="Q3",'Revenue Input'!$D24,0)</f>
        <v>0</v>
      </c>
      <c r="D24" s="30">
        <f>IF('Revenue Input'!$E24="Q4",'Revenue Input'!$D24,0)</f>
        <v>137500</v>
      </c>
    </row>
    <row r="25" spans="1:4" ht="12.75" customHeight="1">
      <c r="A25" s="28">
        <f>IF('Revenue Input'!$E25="Q1",'Revenue Input'!$D25,0)</f>
        <v>0</v>
      </c>
      <c r="B25" s="29">
        <f>IF('Revenue Input'!$E25="Q2",'Revenue Input'!$D25,0)</f>
        <v>0</v>
      </c>
      <c r="C25" s="29">
        <f>IF('Revenue Input'!$E25="Q3",'Revenue Input'!$D25,0)</f>
        <v>0</v>
      </c>
      <c r="D25" s="30">
        <f>IF('Revenue Input'!$E25="Q4",'Revenue Input'!$D25,0)</f>
        <v>145200</v>
      </c>
    </row>
    <row r="26" spans="1:4" ht="12.75" customHeight="1">
      <c r="A26" s="28">
        <f>IF('Revenue Input'!$E26="Q1",'Revenue Input'!$D26,0)</f>
        <v>122000</v>
      </c>
      <c r="B26" s="29">
        <f>IF('Revenue Input'!$E26="Q2",'Revenue Input'!$D26,0)</f>
        <v>0</v>
      </c>
      <c r="C26" s="29">
        <f>IF('Revenue Input'!$E26="Q3",'Revenue Input'!$D26,0)</f>
        <v>0</v>
      </c>
      <c r="D26" s="30">
        <f>IF('Revenue Input'!$E26="Q4",'Revenue Input'!$D26,0)</f>
        <v>0</v>
      </c>
    </row>
    <row r="27" spans="1:4" ht="12.75" customHeight="1">
      <c r="A27" s="28">
        <f>IF('Revenue Input'!$E27="Q1",'Revenue Input'!$D27,0)</f>
        <v>127000</v>
      </c>
      <c r="B27" s="29">
        <f>IF('Revenue Input'!$E27="Q2",'Revenue Input'!$D27,0)</f>
        <v>0</v>
      </c>
      <c r="C27" s="29">
        <f>IF('Revenue Input'!$E27="Q3",'Revenue Input'!$D27,0)</f>
        <v>0</v>
      </c>
      <c r="D27" s="30">
        <f>IF('Revenue Input'!$E27="Q4",'Revenue Input'!$D27,0)</f>
        <v>0</v>
      </c>
    </row>
    <row r="28" spans="1:4" ht="12.75" customHeight="1">
      <c r="A28" s="28">
        <f>IF('Revenue Input'!$E28="Q1",'Revenue Input'!$D28,0)</f>
        <v>0</v>
      </c>
      <c r="B28" s="29">
        <f>IF('Revenue Input'!$E28="Q2",'Revenue Input'!$D28,0)</f>
        <v>154000</v>
      </c>
      <c r="C28" s="29">
        <f>IF('Revenue Input'!$E28="Q3",'Revenue Input'!$D28,0)</f>
        <v>0</v>
      </c>
      <c r="D28" s="30">
        <f>IF('Revenue Input'!$E28="Q4",'Revenue Input'!$D28,0)</f>
        <v>0</v>
      </c>
    </row>
    <row r="29" spans="1:4" ht="12.75" customHeight="1">
      <c r="A29" s="28">
        <f>IF('Revenue Input'!$E29="Q1",'Revenue Input'!$D29,0)</f>
        <v>0</v>
      </c>
      <c r="B29" s="29">
        <f>IF('Revenue Input'!$E29="Q2",'Revenue Input'!$D29,0)</f>
        <v>0</v>
      </c>
      <c r="C29" s="29">
        <f>IF('Revenue Input'!$E29="Q3",'Revenue Input'!$D29,0)</f>
        <v>151000</v>
      </c>
      <c r="D29" s="30">
        <f>IF('Revenue Input'!$E29="Q4",'Revenue Input'!$D29,0)</f>
        <v>0</v>
      </c>
    </row>
    <row r="30" spans="1:5" ht="12.75" customHeight="1">
      <c r="A30" s="34">
        <f>IF('Revenue Input'!$E30="Q1",'Revenue Input'!$D30,0)</f>
        <v>0</v>
      </c>
      <c r="B30" s="35">
        <f>IF('Revenue Input'!$E30="Q2",'Revenue Input'!$D30,0)</f>
        <v>0</v>
      </c>
      <c r="C30" s="35">
        <f>IF('Revenue Input'!$E30="Q3",'Revenue Input'!$D30,0)</f>
        <v>129000</v>
      </c>
      <c r="D30" s="36">
        <f>IF('Revenue Input'!$E30="Q4",'Revenue Input'!$D30,0)</f>
        <v>0</v>
      </c>
      <c r="E30" s="37"/>
    </row>
    <row r="31" spans="1:5" ht="15.75" customHeight="1" thickBot="1">
      <c r="A31" s="41">
        <f>SUM(A7:A30)</f>
        <v>784000</v>
      </c>
      <c r="B31" s="42">
        <f>SUM(B7:B30)</f>
        <v>725000</v>
      </c>
      <c r="C31" s="42">
        <f>SUM(C7:C30)</f>
        <v>645000</v>
      </c>
      <c r="D31" s="43">
        <f>SUM(D7:D30)</f>
        <v>850600</v>
      </c>
      <c r="E31" s="33" t="s">
        <v>29</v>
      </c>
    </row>
    <row r="32" spans="1:5" ht="15.75" customHeight="1" thickTop="1">
      <c r="A32" s="8">
        <f>A31</f>
        <v>784000</v>
      </c>
      <c r="B32" s="7">
        <f>A32+B31</f>
        <v>1509000</v>
      </c>
      <c r="C32" s="7">
        <f>B32+C31</f>
        <v>2154000</v>
      </c>
      <c r="D32" s="6">
        <f>C32+D31</f>
        <v>3004600</v>
      </c>
      <c r="E32" s="6" t="s">
        <v>43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E32"/>
  <sheetViews>
    <sheetView showGridLines="0" showZeros="0" showOutlineSymbols="0" defaultGridColor="0" zoomScaleSheetLayoutView="100" zoomScalePageLayoutView="0" colorId="8" workbookViewId="0" topLeftCell="A1">
      <selection activeCell="A1" sqref="A1"/>
    </sheetView>
  </sheetViews>
  <sheetFormatPr defaultColWidth="9.140625" defaultRowHeight="12.75"/>
  <cols>
    <col min="1" max="5" width="21.28125" style="0" customWidth="1"/>
  </cols>
  <sheetData>
    <row r="1" spans="1:5" ht="13.5" customHeight="1">
      <c r="A1" s="3" t="s">
        <v>28</v>
      </c>
      <c r="B1" s="1"/>
      <c r="C1" s="1"/>
      <c r="D1" s="1"/>
      <c r="E1" s="1"/>
    </row>
    <row r="2" spans="1:5" ht="13.5" customHeight="1">
      <c r="A2" s="3" t="s">
        <v>46</v>
      </c>
      <c r="B2" s="1"/>
      <c r="C2" s="1"/>
      <c r="D2" s="1"/>
      <c r="E2" s="1"/>
    </row>
    <row r="3" spans="1:5" ht="13.5" customHeight="1">
      <c r="A3" s="45" t="s">
        <v>27</v>
      </c>
      <c r="B3" s="1"/>
      <c r="C3" s="1"/>
      <c r="D3" s="1"/>
      <c r="E3" s="1"/>
    </row>
    <row r="4" spans="1:5" ht="12.75" customHeight="1">
      <c r="A4" s="4"/>
      <c r="B4" s="1"/>
      <c r="C4" s="1"/>
      <c r="D4" s="1"/>
      <c r="E4" s="1"/>
    </row>
    <row r="5" spans="1:5" ht="15.75" customHeight="1">
      <c r="A5" s="27" t="s">
        <v>44</v>
      </c>
      <c r="B5" s="10"/>
      <c r="C5" s="10"/>
      <c r="D5" s="46" t="str">
        <f>A1&amp;" CONFIDENTIAL "</f>
        <v>[Company Name] CONFIDENTIAL </v>
      </c>
      <c r="E5" s="10"/>
    </row>
    <row r="6" spans="1:4" s="5" customFormat="1" ht="28.5" customHeight="1">
      <c r="A6" s="9" t="str">
        <f>'Optimistic Revenue'!A6</f>
        <v>Quarter 1
forecast</v>
      </c>
      <c r="B6" s="9" t="str">
        <f>'Optimistic Revenue'!B6</f>
        <v>Quarter 2
forecast</v>
      </c>
      <c r="C6" s="9" t="str">
        <f>'Optimistic Revenue'!C6</f>
        <v>Quarter 3
forecast</v>
      </c>
      <c r="D6" s="9" t="str">
        <f>'Optimistic Revenue'!D6</f>
        <v>Quarter 4
forecast</v>
      </c>
    </row>
    <row r="7" spans="1:4" ht="12.75" customHeight="1">
      <c r="A7" s="28">
        <f>IF('Revenue Input'!$E7="Q1",'Revenue Input'!$C7,0)</f>
        <v>120000</v>
      </c>
      <c r="B7" s="29">
        <f>IF('Revenue Input'!$E7="Q2",'Revenue Input'!$C7,0)</f>
        <v>0</v>
      </c>
      <c r="C7" s="29">
        <f>IF('Revenue Input'!$E7="Q3",'Revenue Input'!$C7,0)</f>
        <v>0</v>
      </c>
      <c r="D7" s="30">
        <f>IF('Revenue Input'!$E7="Q4",'Revenue Input'!$C7,0)</f>
        <v>0</v>
      </c>
    </row>
    <row r="8" spans="1:4" ht="12.75" customHeight="1">
      <c r="A8" s="28">
        <f>IF('Revenue Input'!$E8="Q1",'Revenue Input'!$C8,0)</f>
        <v>122000</v>
      </c>
      <c r="B8" s="29">
        <f>IF('Revenue Input'!$E8="Q2",'Revenue Input'!$C8,0)</f>
        <v>0</v>
      </c>
      <c r="C8" s="29">
        <f>IF('Revenue Input'!$E8="Q3",'Revenue Input'!$C8,0)</f>
        <v>0</v>
      </c>
      <c r="D8" s="30">
        <f>IF('Revenue Input'!$E8="Q4",'Revenue Input'!$C8,0)</f>
        <v>0</v>
      </c>
    </row>
    <row r="9" spans="1:4" ht="12.75" customHeight="1">
      <c r="A9" s="28">
        <f>IF('Revenue Input'!$E9="Q1",'Revenue Input'!$C9,0)</f>
        <v>120000</v>
      </c>
      <c r="B9" s="29">
        <f>IF('Revenue Input'!$E9="Q2",'Revenue Input'!$C9,0)</f>
        <v>0</v>
      </c>
      <c r="C9" s="29">
        <f>IF('Revenue Input'!$E9="Q3",'Revenue Input'!$C9,0)</f>
        <v>0</v>
      </c>
      <c r="D9" s="30">
        <f>IF('Revenue Input'!$E9="Q4",'Revenue Input'!$C9,0)</f>
        <v>0</v>
      </c>
    </row>
    <row r="10" spans="1:4" ht="12.75" customHeight="1">
      <c r="A10" s="28">
        <f>IF('Revenue Input'!$E10="Q1",'Revenue Input'!$C10,0)</f>
        <v>0</v>
      </c>
      <c r="B10" s="29">
        <f>IF('Revenue Input'!$E10="Q2",'Revenue Input'!$C10,0)</f>
        <v>125000</v>
      </c>
      <c r="C10" s="29">
        <f>IF('Revenue Input'!$E10="Q3",'Revenue Input'!$C10,0)</f>
        <v>0</v>
      </c>
      <c r="D10" s="30">
        <f>IF('Revenue Input'!$E10="Q4",'Revenue Input'!$C10,0)</f>
        <v>0</v>
      </c>
    </row>
    <row r="11" spans="1:4" ht="12.75" customHeight="1">
      <c r="A11" s="28">
        <f>IF('Revenue Input'!$E11="Q1",'Revenue Input'!$C11,0)</f>
        <v>0</v>
      </c>
      <c r="B11" s="29">
        <f>IF('Revenue Input'!$E11="Q2",'Revenue Input'!$C11,0)</f>
        <v>140000</v>
      </c>
      <c r="C11" s="29">
        <f>IF('Revenue Input'!$E11="Q3",'Revenue Input'!$C11,0)</f>
        <v>0</v>
      </c>
      <c r="D11" s="30">
        <f>IF('Revenue Input'!$E11="Q4",'Revenue Input'!$C11,0)</f>
        <v>0</v>
      </c>
    </row>
    <row r="12" spans="1:4" ht="12.75" customHeight="1">
      <c r="A12" s="28">
        <f>IF('Revenue Input'!$E12="Q1",'Revenue Input'!$C12,0)</f>
        <v>0</v>
      </c>
      <c r="B12" s="29">
        <f>IF('Revenue Input'!$E12="Q2",'Revenue Input'!$C12,0)</f>
        <v>150000</v>
      </c>
      <c r="C12" s="29">
        <f>IF('Revenue Input'!$E12="Q3",'Revenue Input'!$C12,0)</f>
        <v>0</v>
      </c>
      <c r="D12" s="30">
        <f>IF('Revenue Input'!$E12="Q4",'Revenue Input'!$C12,0)</f>
        <v>0</v>
      </c>
    </row>
    <row r="13" spans="1:4" ht="12.75" customHeight="1">
      <c r="A13" s="28">
        <f>IF('Revenue Input'!$E13="Q1",'Revenue Input'!$C13,0)</f>
        <v>0</v>
      </c>
      <c r="B13" s="29">
        <f>IF('Revenue Input'!$E13="Q2",'Revenue Input'!$C13,0)</f>
        <v>0</v>
      </c>
      <c r="C13" s="29">
        <f>IF('Revenue Input'!$E13="Q3",'Revenue Input'!$C13,0)</f>
        <v>125000</v>
      </c>
      <c r="D13" s="30">
        <f>IF('Revenue Input'!$E13="Q4",'Revenue Input'!$C13,0)</f>
        <v>0</v>
      </c>
    </row>
    <row r="14" spans="1:4" ht="12.75" customHeight="1">
      <c r="A14" s="28">
        <f>IF('Revenue Input'!$E14="Q1",'Revenue Input'!$C14,0)</f>
        <v>0</v>
      </c>
      <c r="B14" s="29">
        <f>IF('Revenue Input'!$E14="Q2",'Revenue Input'!$C14,0)</f>
        <v>0</v>
      </c>
      <c r="C14" s="29">
        <f>IF('Revenue Input'!$E14="Q3",'Revenue Input'!$C14,0)</f>
        <v>131000</v>
      </c>
      <c r="D14" s="30">
        <f>IF('Revenue Input'!$E14="Q4",'Revenue Input'!$C14,0)</f>
        <v>0</v>
      </c>
    </row>
    <row r="15" spans="1:4" ht="12.75" customHeight="1">
      <c r="A15" s="28">
        <f>IF('Revenue Input'!$E15="Q1",'Revenue Input'!$C15,0)</f>
        <v>0</v>
      </c>
      <c r="B15" s="29">
        <f>IF('Revenue Input'!$E15="Q2",'Revenue Input'!$C15,0)</f>
        <v>0</v>
      </c>
      <c r="C15" s="29">
        <f>IF('Revenue Input'!$E15="Q3",'Revenue Input'!$C15,0)</f>
        <v>175000</v>
      </c>
      <c r="D15" s="30">
        <f>IF('Revenue Input'!$E15="Q4",'Revenue Input'!$C15,0)</f>
        <v>0</v>
      </c>
    </row>
    <row r="16" spans="1:4" ht="12.75" customHeight="1">
      <c r="A16" s="28">
        <f>IF('Revenue Input'!$E16="Q1",'Revenue Input'!$C16,0)</f>
        <v>0</v>
      </c>
      <c r="B16" s="29">
        <f>IF('Revenue Input'!$E16="Q2",'Revenue Input'!$C16,0)</f>
        <v>0</v>
      </c>
      <c r="C16" s="29">
        <f>IF('Revenue Input'!$E16="Q3",'Revenue Input'!$C16,0)</f>
        <v>0</v>
      </c>
      <c r="D16" s="30">
        <f>IF('Revenue Input'!$E16="Q4",'Revenue Input'!$C16,0)</f>
        <v>156000</v>
      </c>
    </row>
    <row r="17" spans="1:4" ht="12.75" customHeight="1">
      <c r="A17" s="28">
        <f>IF('Revenue Input'!$E17="Q1",'Revenue Input'!$C17,0)</f>
        <v>0</v>
      </c>
      <c r="B17" s="29">
        <f>IF('Revenue Input'!$E17="Q2",'Revenue Input'!$C17,0)</f>
        <v>0</v>
      </c>
      <c r="C17" s="29">
        <f>IF('Revenue Input'!$E17="Q3",'Revenue Input'!$C17,0)</f>
        <v>0</v>
      </c>
      <c r="D17" s="30">
        <f>IF('Revenue Input'!$E17="Q4",'Revenue Input'!$C17,0)</f>
        <v>146000</v>
      </c>
    </row>
    <row r="18" spans="1:4" ht="12.75" customHeight="1">
      <c r="A18" s="28">
        <f>IF('Revenue Input'!$E18="Q1",'Revenue Input'!$C18,0)</f>
        <v>0</v>
      </c>
      <c r="B18" s="29">
        <f>IF('Revenue Input'!$E18="Q2",'Revenue Input'!$C18,0)</f>
        <v>0</v>
      </c>
      <c r="C18" s="29">
        <f>IF('Revenue Input'!$E18="Q3",'Revenue Input'!$C18,0)</f>
        <v>0</v>
      </c>
      <c r="D18" s="30">
        <f>IF('Revenue Input'!$E18="Q4",'Revenue Input'!$C18,0)</f>
        <v>150000</v>
      </c>
    </row>
    <row r="19" spans="1:4" ht="12.75" customHeight="1">
      <c r="A19" s="28">
        <f>IF('Revenue Input'!$E19="Q1",'Revenue Input'!$C19,0)</f>
        <v>133000</v>
      </c>
      <c r="B19" s="29">
        <f>IF('Revenue Input'!$E19="Q2",'Revenue Input'!$C19,0)</f>
        <v>0</v>
      </c>
      <c r="C19" s="29">
        <f>IF('Revenue Input'!$E19="Q3",'Revenue Input'!$C19,0)</f>
        <v>0</v>
      </c>
      <c r="D19" s="30">
        <f>IF('Revenue Input'!$E19="Q4",'Revenue Input'!$C19,0)</f>
        <v>0</v>
      </c>
    </row>
    <row r="20" spans="1:4" ht="12.75" customHeight="1">
      <c r="A20" s="28">
        <f>IF('Revenue Input'!$E20="Q1",'Revenue Input'!$C20,0)</f>
        <v>170000</v>
      </c>
      <c r="B20" s="29">
        <f>IF('Revenue Input'!$E20="Q2",'Revenue Input'!$C20,0)</f>
        <v>0</v>
      </c>
      <c r="C20" s="29">
        <f>IF('Revenue Input'!$E20="Q3",'Revenue Input'!$C20,0)</f>
        <v>0</v>
      </c>
      <c r="D20" s="30">
        <f>IF('Revenue Input'!$E20="Q4",'Revenue Input'!$C20,0)</f>
        <v>0</v>
      </c>
    </row>
    <row r="21" spans="1:4" ht="12.75" customHeight="1">
      <c r="A21" s="28">
        <f>IF('Revenue Input'!$E21="Q1",'Revenue Input'!$C21,0)</f>
        <v>0</v>
      </c>
      <c r="B21" s="29">
        <f>IF('Revenue Input'!$E21="Q2",'Revenue Input'!$C21,0)</f>
        <v>120000</v>
      </c>
      <c r="C21" s="29">
        <f>IF('Revenue Input'!$E21="Q3",'Revenue Input'!$C21,0)</f>
        <v>0</v>
      </c>
      <c r="D21" s="30">
        <f>IF('Revenue Input'!$E21="Q4",'Revenue Input'!$C21,0)</f>
        <v>0</v>
      </c>
    </row>
    <row r="22" spans="1:4" ht="12.75" customHeight="1">
      <c r="A22" s="28">
        <f>IF('Revenue Input'!$E22="Q1",'Revenue Input'!$C22,0)</f>
        <v>0</v>
      </c>
      <c r="B22" s="29">
        <f>IF('Revenue Input'!$E22="Q2",'Revenue Input'!$C22,0)</f>
        <v>135000</v>
      </c>
      <c r="C22" s="29">
        <f>IF('Revenue Input'!$E22="Q3",'Revenue Input'!$C22,0)</f>
        <v>0</v>
      </c>
      <c r="D22" s="30">
        <f>IF('Revenue Input'!$E22="Q4",'Revenue Input'!$C22,0)</f>
        <v>0</v>
      </c>
    </row>
    <row r="23" spans="1:4" ht="12.75" customHeight="1">
      <c r="A23" s="28">
        <f>IF('Revenue Input'!$E23="Q1",'Revenue Input'!$C23,0)</f>
        <v>0</v>
      </c>
      <c r="B23" s="29">
        <f>IF('Revenue Input'!$E23="Q2",'Revenue Input'!$C23,0)</f>
        <v>0</v>
      </c>
      <c r="C23" s="29">
        <f>IF('Revenue Input'!$E23="Q3",'Revenue Input'!$C23,0)</f>
        <v>0</v>
      </c>
      <c r="D23" s="30">
        <f>IF('Revenue Input'!$E23="Q4",'Revenue Input'!$C23,0)</f>
        <v>168500</v>
      </c>
    </row>
    <row r="24" spans="1:4" ht="12.75" customHeight="1">
      <c r="A24" s="28">
        <f>IF('Revenue Input'!$E24="Q1",'Revenue Input'!$C24,0)</f>
        <v>0</v>
      </c>
      <c r="B24" s="29">
        <f>IF('Revenue Input'!$E24="Q2",'Revenue Input'!$C24,0)</f>
        <v>0</v>
      </c>
      <c r="C24" s="29">
        <f>IF('Revenue Input'!$E24="Q3",'Revenue Input'!$C24,0)</f>
        <v>0</v>
      </c>
      <c r="D24" s="30">
        <f>IF('Revenue Input'!$E24="Q4",'Revenue Input'!$C24,0)</f>
        <v>142400</v>
      </c>
    </row>
    <row r="25" spans="1:4" ht="12.75" customHeight="1">
      <c r="A25" s="28">
        <f>IF('Revenue Input'!$E25="Q1",'Revenue Input'!$C25,0)</f>
        <v>0</v>
      </c>
      <c r="B25" s="29">
        <f>IF('Revenue Input'!$E25="Q2",'Revenue Input'!$C25,0)</f>
        <v>0</v>
      </c>
      <c r="C25" s="29">
        <f>IF('Revenue Input'!$E25="Q3",'Revenue Input'!$C25,0)</f>
        <v>0</v>
      </c>
      <c r="D25" s="30">
        <f>IF('Revenue Input'!$E25="Q4",'Revenue Input'!$C25,0)</f>
        <v>152500</v>
      </c>
    </row>
    <row r="26" spans="1:4" ht="12.75" customHeight="1">
      <c r="A26" s="28">
        <f>IF('Revenue Input'!$E26="Q1",'Revenue Input'!$C26,0)</f>
        <v>142000</v>
      </c>
      <c r="B26" s="29">
        <f>IF('Revenue Input'!$E26="Q2",'Revenue Input'!$C26,0)</f>
        <v>0</v>
      </c>
      <c r="C26" s="29">
        <f>IF('Revenue Input'!$E26="Q3",'Revenue Input'!$C26,0)</f>
        <v>0</v>
      </c>
      <c r="D26" s="30">
        <f>IF('Revenue Input'!$E26="Q4",'Revenue Input'!$C26,0)</f>
        <v>0</v>
      </c>
    </row>
    <row r="27" spans="1:4" ht="12.75" customHeight="1">
      <c r="A27" s="28">
        <f>IF('Revenue Input'!$E27="Q1",'Revenue Input'!$C27,0)</f>
        <v>143000</v>
      </c>
      <c r="B27" s="29">
        <f>IF('Revenue Input'!$E27="Q2",'Revenue Input'!$C27,0)</f>
        <v>0</v>
      </c>
      <c r="C27" s="29">
        <f>IF('Revenue Input'!$E27="Q3",'Revenue Input'!$C27,0)</f>
        <v>0</v>
      </c>
      <c r="D27" s="30">
        <f>IF('Revenue Input'!$E27="Q4",'Revenue Input'!$C27,0)</f>
        <v>0</v>
      </c>
    </row>
    <row r="28" spans="1:4" ht="12.75" customHeight="1">
      <c r="A28" s="28">
        <f>IF('Revenue Input'!$E28="Q1",'Revenue Input'!$C28,0)</f>
        <v>0</v>
      </c>
      <c r="B28" s="29">
        <f>IF('Revenue Input'!$E28="Q2",'Revenue Input'!$C28,0)</f>
        <v>165000</v>
      </c>
      <c r="C28" s="29">
        <f>IF('Revenue Input'!$E28="Q3",'Revenue Input'!$C28,0)</f>
        <v>0</v>
      </c>
      <c r="D28" s="30">
        <f>IF('Revenue Input'!$E28="Q4",'Revenue Input'!$C28,0)</f>
        <v>0</v>
      </c>
    </row>
    <row r="29" spans="1:4" ht="12.75" customHeight="1">
      <c r="A29" s="28">
        <f>IF('Revenue Input'!$E29="Q1",'Revenue Input'!$C29,0)</f>
        <v>0</v>
      </c>
      <c r="B29" s="29">
        <f>IF('Revenue Input'!$E29="Q2",'Revenue Input'!$C29,0)</f>
        <v>0</v>
      </c>
      <c r="C29" s="29">
        <f>IF('Revenue Input'!$E29="Q3",'Revenue Input'!$C29,0)</f>
        <v>161000</v>
      </c>
      <c r="D29" s="30">
        <f>IF('Revenue Input'!$E29="Q4",'Revenue Input'!$C29,0)</f>
        <v>0</v>
      </c>
    </row>
    <row r="30" spans="1:5" ht="12.75" customHeight="1">
      <c r="A30" s="34">
        <f>IF('Revenue Input'!$E30="Q1",'Revenue Input'!$C30,0)</f>
        <v>0</v>
      </c>
      <c r="B30" s="35">
        <f>IF('Revenue Input'!$E30="Q2",'Revenue Input'!$C30,0)</f>
        <v>0</v>
      </c>
      <c r="C30" s="35">
        <f>IF('Revenue Input'!$E30="Q3",'Revenue Input'!$C30,0)</f>
        <v>146000</v>
      </c>
      <c r="D30" s="36">
        <f>IF('Revenue Input'!$E30="Q4",'Revenue Input'!$C30,0)</f>
        <v>0</v>
      </c>
      <c r="E30" s="37"/>
    </row>
    <row r="31" spans="1:5" ht="15.75" customHeight="1" thickBot="1">
      <c r="A31" s="31">
        <f>SUM(A7:A30)</f>
        <v>950000</v>
      </c>
      <c r="B31" s="32">
        <f>SUM(B7:B30)</f>
        <v>835000</v>
      </c>
      <c r="C31" s="32">
        <f>SUM(C7:C30)</f>
        <v>738000</v>
      </c>
      <c r="D31" s="33">
        <f>SUM(D7:D30)</f>
        <v>915400</v>
      </c>
      <c r="E31" s="33" t="s">
        <v>29</v>
      </c>
    </row>
    <row r="32" spans="1:5" ht="15.75" customHeight="1" thickTop="1">
      <c r="A32" s="8">
        <f>A31</f>
        <v>950000</v>
      </c>
      <c r="B32" s="7">
        <f>A32+B31</f>
        <v>1785000</v>
      </c>
      <c r="C32" s="7">
        <f>B32+C31</f>
        <v>2523000</v>
      </c>
      <c r="D32" s="6">
        <f>C32+D31</f>
        <v>3438400</v>
      </c>
      <c r="E32" s="6" t="s">
        <v>43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32"/>
  <sheetViews>
    <sheetView showGridLines="0" showZeros="0" showOutlineSymbols="0" defaultGridColor="0" zoomScaleSheetLayoutView="100" zoomScalePageLayoutView="0" colorId="8" workbookViewId="0" topLeftCell="A1">
      <selection activeCell="A1" sqref="A1"/>
    </sheetView>
  </sheetViews>
  <sheetFormatPr defaultColWidth="9.140625" defaultRowHeight="12.75"/>
  <cols>
    <col min="1" max="5" width="21.28125" style="0" customWidth="1"/>
  </cols>
  <sheetData>
    <row r="1" spans="1:5" ht="13.5" customHeight="1">
      <c r="A1" s="3" t="s">
        <v>28</v>
      </c>
      <c r="B1" s="1"/>
      <c r="C1" s="1"/>
      <c r="D1" s="1"/>
      <c r="E1" s="1"/>
    </row>
    <row r="2" spans="1:5" ht="13.5" customHeight="1">
      <c r="A2" s="3" t="s">
        <v>47</v>
      </c>
      <c r="B2" s="1"/>
      <c r="C2" s="1"/>
      <c r="D2" s="1"/>
      <c r="E2" s="1"/>
    </row>
    <row r="3" spans="1:5" ht="13.5" customHeight="1">
      <c r="A3" s="45" t="s">
        <v>27</v>
      </c>
      <c r="B3" s="1"/>
      <c r="C3" s="1"/>
      <c r="D3" s="1"/>
      <c r="E3" s="1"/>
    </row>
    <row r="4" spans="1:5" ht="12.75" customHeight="1">
      <c r="A4" s="4"/>
      <c r="B4" s="1"/>
      <c r="C4" s="1"/>
      <c r="D4" s="1"/>
      <c r="E4" s="1"/>
    </row>
    <row r="5" spans="1:5" ht="15.75" customHeight="1">
      <c r="A5" s="27" t="s">
        <v>44</v>
      </c>
      <c r="B5" s="10"/>
      <c r="C5" s="10"/>
      <c r="D5" s="46" t="str">
        <f>A1&amp;" CONFIDENTIAL"</f>
        <v>[Company Name] CONFIDENTIAL</v>
      </c>
      <c r="E5" s="10"/>
    </row>
    <row r="6" spans="1:4" s="5" customFormat="1" ht="28.5" customHeight="1">
      <c r="A6" s="9" t="str">
        <f>'Optimistic Revenue'!A6</f>
        <v>Quarter 1
forecast</v>
      </c>
      <c r="B6" s="9" t="str">
        <f>'Optimistic Revenue'!B6</f>
        <v>Quarter 2
forecast</v>
      </c>
      <c r="C6" s="9" t="str">
        <f>'Optimistic Revenue'!C6</f>
        <v>Quarter 3
forecast</v>
      </c>
      <c r="D6" s="9" t="str">
        <f>'Optimistic Revenue'!D6</f>
        <v>Quarter 4
forecast</v>
      </c>
    </row>
    <row r="7" spans="1:5" ht="12.75" customHeight="1">
      <c r="A7" s="28">
        <f>IF('Revenue Input'!$E7="Q1",'Revenue Input'!$F7,0)</f>
        <v>120000</v>
      </c>
      <c r="B7" s="29">
        <f>IF('Revenue Input'!$E7="Q2",'Revenue Input'!$F7,0)</f>
        <v>0</v>
      </c>
      <c r="C7" s="29">
        <f>IF('Revenue Input'!$E7="Q3",'Revenue Input'!$F7,0)</f>
        <v>0</v>
      </c>
      <c r="D7" s="30">
        <f>IF('Revenue Input'!$E7="Q4",'Revenue Input'!$F7,0)</f>
        <v>0</v>
      </c>
      <c r="E7" s="44"/>
    </row>
    <row r="8" spans="1:5" ht="12.75" customHeight="1">
      <c r="A8" s="28">
        <f>IF('Revenue Input'!$E8="Q1",'Revenue Input'!$F8,0)</f>
        <v>120366.66666666667</v>
      </c>
      <c r="B8" s="29">
        <f>IF('Revenue Input'!$E8="Q2",'Revenue Input'!$F8,0)</f>
        <v>0</v>
      </c>
      <c r="C8" s="29">
        <f>IF('Revenue Input'!$E8="Q3",'Revenue Input'!$F8,0)</f>
        <v>0</v>
      </c>
      <c r="D8" s="30">
        <f>IF('Revenue Input'!$E8="Q4",'Revenue Input'!$F8,0)</f>
        <v>0</v>
      </c>
      <c r="E8" s="44"/>
    </row>
    <row r="9" spans="1:5" ht="12.75" customHeight="1">
      <c r="A9" s="28">
        <f>IF('Revenue Input'!$E9="Q1",'Revenue Input'!$F9,0)</f>
        <v>121083.33333333333</v>
      </c>
      <c r="B9" s="29">
        <f>IF('Revenue Input'!$E9="Q2",'Revenue Input'!$F9,0)</f>
        <v>0</v>
      </c>
      <c r="C9" s="29">
        <f>IF('Revenue Input'!$E9="Q3",'Revenue Input'!$F9,0)</f>
        <v>0</v>
      </c>
      <c r="D9" s="30">
        <f>IF('Revenue Input'!$E9="Q4",'Revenue Input'!$F9,0)</f>
        <v>0</v>
      </c>
      <c r="E9" s="44"/>
    </row>
    <row r="10" spans="1:5" ht="12.75" customHeight="1">
      <c r="A10" s="28">
        <f>IF('Revenue Input'!$E10="Q1",'Revenue Input'!$F10,0)</f>
        <v>0</v>
      </c>
      <c r="B10" s="29">
        <f>IF('Revenue Input'!$E10="Q2",'Revenue Input'!$F10,0)</f>
        <v>124416.66666666667</v>
      </c>
      <c r="C10" s="29">
        <f>IF('Revenue Input'!$E10="Q3",'Revenue Input'!$F10,0)</f>
        <v>0</v>
      </c>
      <c r="D10" s="30">
        <f>IF('Revenue Input'!$E10="Q4",'Revenue Input'!$F10,0)</f>
        <v>0</v>
      </c>
      <c r="E10" s="44"/>
    </row>
    <row r="11" spans="1:5" ht="12.75" customHeight="1">
      <c r="A11" s="28">
        <f>IF('Revenue Input'!$E11="Q1",'Revenue Input'!$F11,0)</f>
        <v>0</v>
      </c>
      <c r="B11" s="29">
        <f>IF('Revenue Input'!$E11="Q2",'Revenue Input'!$F11,0)</f>
        <v>140000</v>
      </c>
      <c r="C11" s="29">
        <f>IF('Revenue Input'!$E11="Q3",'Revenue Input'!$F11,0)</f>
        <v>0</v>
      </c>
      <c r="D11" s="30">
        <f>IF('Revenue Input'!$E11="Q4",'Revenue Input'!$F11,0)</f>
        <v>0</v>
      </c>
      <c r="E11" s="44"/>
    </row>
    <row r="12" spans="1:5" ht="12.75" customHeight="1">
      <c r="A12" s="28">
        <f>IF('Revenue Input'!$E12="Q1",'Revenue Input'!$F12,0)</f>
        <v>0</v>
      </c>
      <c r="B12" s="29">
        <f>IF('Revenue Input'!$E12="Q2",'Revenue Input'!$F12,0)</f>
        <v>150000</v>
      </c>
      <c r="C12" s="29">
        <f>IF('Revenue Input'!$E12="Q3",'Revenue Input'!$F12,0)</f>
        <v>0</v>
      </c>
      <c r="D12" s="30">
        <f>IF('Revenue Input'!$E12="Q4",'Revenue Input'!$F12,0)</f>
        <v>0</v>
      </c>
      <c r="E12" s="44"/>
    </row>
    <row r="13" spans="1:5" ht="12.75" customHeight="1">
      <c r="A13" s="28">
        <f>IF('Revenue Input'!$E13="Q1",'Revenue Input'!$F13,0)</f>
        <v>0</v>
      </c>
      <c r="B13" s="29">
        <f>IF('Revenue Input'!$E13="Q2",'Revenue Input'!$F13,0)</f>
        <v>0</v>
      </c>
      <c r="C13" s="29">
        <f>IF('Revenue Input'!$E13="Q3",'Revenue Input'!$F13,0)</f>
        <v>125000</v>
      </c>
      <c r="D13" s="30">
        <f>IF('Revenue Input'!$E13="Q4",'Revenue Input'!$F13,0)</f>
        <v>0</v>
      </c>
      <c r="E13" s="44"/>
    </row>
    <row r="14" spans="1:5" ht="12.75" customHeight="1">
      <c r="A14" s="28">
        <f>IF('Revenue Input'!$E14="Q1",'Revenue Input'!$F14,0)</f>
        <v>0</v>
      </c>
      <c r="B14" s="29">
        <f>IF('Revenue Input'!$E14="Q2",'Revenue Input'!$F14,0)</f>
        <v>0</v>
      </c>
      <c r="C14" s="29">
        <f>IF('Revenue Input'!$E14="Q3",'Revenue Input'!$F14,0)</f>
        <v>130833.33333333333</v>
      </c>
      <c r="D14" s="30">
        <f>IF('Revenue Input'!$E14="Q4",'Revenue Input'!$F14,0)</f>
        <v>0</v>
      </c>
      <c r="E14" s="44"/>
    </row>
    <row r="15" spans="1:5" ht="12.75" customHeight="1">
      <c r="A15" s="28">
        <f>IF('Revenue Input'!$E15="Q1",'Revenue Input'!$F15,0)</f>
        <v>0</v>
      </c>
      <c r="B15" s="29">
        <f>IF('Revenue Input'!$E15="Q2",'Revenue Input'!$F15,0)</f>
        <v>0</v>
      </c>
      <c r="C15" s="29">
        <f>IF('Revenue Input'!$E15="Q3",'Revenue Input'!$F15,0)</f>
        <v>172483.33333333334</v>
      </c>
      <c r="D15" s="30">
        <f>IF('Revenue Input'!$E15="Q4",'Revenue Input'!$F15,0)</f>
        <v>0</v>
      </c>
      <c r="E15" s="44"/>
    </row>
    <row r="16" spans="1:5" ht="12.75" customHeight="1">
      <c r="A16" s="28">
        <f>IF('Revenue Input'!$E16="Q1",'Revenue Input'!$F16,0)</f>
        <v>0</v>
      </c>
      <c r="B16" s="29">
        <f>IF('Revenue Input'!$E16="Q2",'Revenue Input'!$F16,0)</f>
        <v>0</v>
      </c>
      <c r="C16" s="29">
        <f>IF('Revenue Input'!$E16="Q3",'Revenue Input'!$F16,0)</f>
        <v>0</v>
      </c>
      <c r="D16" s="30">
        <f>IF('Revenue Input'!$E16="Q4",'Revenue Input'!$F16,0)</f>
        <v>156416.66666666666</v>
      </c>
      <c r="E16" s="44"/>
    </row>
    <row r="17" spans="1:5" ht="12.75" customHeight="1">
      <c r="A17" s="28">
        <f>IF('Revenue Input'!$E17="Q1",'Revenue Input'!$F17,0)</f>
        <v>0</v>
      </c>
      <c r="B17" s="29">
        <f>IF('Revenue Input'!$E17="Q2",'Revenue Input'!$F17,0)</f>
        <v>0</v>
      </c>
      <c r="C17" s="29">
        <f>IF('Revenue Input'!$E17="Q3",'Revenue Input'!$F17,0)</f>
        <v>0</v>
      </c>
      <c r="D17" s="30">
        <f>IF('Revenue Input'!$E17="Q4",'Revenue Input'!$F17,0)</f>
        <v>145083.33333333334</v>
      </c>
      <c r="E17" s="44"/>
    </row>
    <row r="18" spans="1:5" ht="12.75" customHeight="1">
      <c r="A18" s="28">
        <f>IF('Revenue Input'!$E18="Q1",'Revenue Input'!$F18,0)</f>
        <v>0</v>
      </c>
      <c r="B18" s="29">
        <f>IF('Revenue Input'!$E18="Q2",'Revenue Input'!$F18,0)</f>
        <v>0</v>
      </c>
      <c r="C18" s="29">
        <f>IF('Revenue Input'!$E18="Q3",'Revenue Input'!$F18,0)</f>
        <v>0</v>
      </c>
      <c r="D18" s="30">
        <f>IF('Revenue Input'!$E18="Q4",'Revenue Input'!$F18,0)</f>
        <v>149416.66666666666</v>
      </c>
      <c r="E18" s="44"/>
    </row>
    <row r="19" spans="1:5" ht="12.75" customHeight="1">
      <c r="A19" s="28">
        <f>IF('Revenue Input'!$E19="Q1",'Revenue Input'!$F19,0)</f>
        <v>135000</v>
      </c>
      <c r="B19" s="29">
        <f>IF('Revenue Input'!$E19="Q2",'Revenue Input'!$F19,0)</f>
        <v>0</v>
      </c>
      <c r="C19" s="29">
        <f>IF('Revenue Input'!$E19="Q3",'Revenue Input'!$F19,0)</f>
        <v>0</v>
      </c>
      <c r="D19" s="30">
        <f>IF('Revenue Input'!$E19="Q4",'Revenue Input'!$F19,0)</f>
        <v>0</v>
      </c>
      <c r="E19" s="44"/>
    </row>
    <row r="20" spans="1:5" ht="12.75" customHeight="1">
      <c r="A20" s="28">
        <f>IF('Revenue Input'!$E20="Q1",'Revenue Input'!$F20,0)</f>
        <v>170000</v>
      </c>
      <c r="B20" s="29">
        <f>IF('Revenue Input'!$E20="Q2",'Revenue Input'!$F20,0)</f>
        <v>0</v>
      </c>
      <c r="C20" s="29">
        <f>IF('Revenue Input'!$E20="Q3",'Revenue Input'!$F20,0)</f>
        <v>0</v>
      </c>
      <c r="D20" s="30">
        <f>IF('Revenue Input'!$E20="Q4",'Revenue Input'!$F20,0)</f>
        <v>0</v>
      </c>
      <c r="E20" s="44"/>
    </row>
    <row r="21" spans="1:5" ht="12.75" customHeight="1">
      <c r="A21" s="28">
        <f>IF('Revenue Input'!$E21="Q1",'Revenue Input'!$F21,0)</f>
        <v>0</v>
      </c>
      <c r="B21" s="29">
        <f>IF('Revenue Input'!$E21="Q2",'Revenue Input'!$F21,0)</f>
        <v>120000</v>
      </c>
      <c r="C21" s="29">
        <f>IF('Revenue Input'!$E21="Q3",'Revenue Input'!$F21,0)</f>
        <v>0</v>
      </c>
      <c r="D21" s="30">
        <f>IF('Revenue Input'!$E21="Q4",'Revenue Input'!$F21,0)</f>
        <v>0</v>
      </c>
      <c r="E21" s="44"/>
    </row>
    <row r="22" spans="1:5" ht="12.75" customHeight="1">
      <c r="A22" s="28">
        <f>IF('Revenue Input'!$E22="Q1",'Revenue Input'!$F22,0)</f>
        <v>0</v>
      </c>
      <c r="B22" s="29">
        <f>IF('Revenue Input'!$E22="Q2",'Revenue Input'!$F22,0)</f>
        <v>135000</v>
      </c>
      <c r="C22" s="29">
        <f>IF('Revenue Input'!$E22="Q3",'Revenue Input'!$F22,0)</f>
        <v>0</v>
      </c>
      <c r="D22" s="30">
        <f>IF('Revenue Input'!$E22="Q4",'Revenue Input'!$F22,0)</f>
        <v>0</v>
      </c>
      <c r="E22" s="44"/>
    </row>
    <row r="23" spans="1:5" ht="12.75" customHeight="1">
      <c r="A23" s="28">
        <f>IF('Revenue Input'!$E23="Q1",'Revenue Input'!$F23,0)</f>
        <v>0</v>
      </c>
      <c r="B23" s="29">
        <f>IF('Revenue Input'!$E23="Q2",'Revenue Input'!$F23,0)</f>
        <v>0</v>
      </c>
      <c r="C23" s="29">
        <f>IF('Revenue Input'!$E23="Q3",'Revenue Input'!$F23,0)</f>
        <v>0</v>
      </c>
      <c r="D23" s="30">
        <f>IF('Revenue Input'!$E23="Q4",'Revenue Input'!$F23,0)</f>
        <v>168183.33333333334</v>
      </c>
      <c r="E23" s="44"/>
    </row>
    <row r="24" spans="1:5" ht="12.75" customHeight="1">
      <c r="A24" s="28">
        <f>IF('Revenue Input'!$E24="Q1",'Revenue Input'!$F24,0)</f>
        <v>0</v>
      </c>
      <c r="B24" s="29">
        <f>IF('Revenue Input'!$E24="Q2",'Revenue Input'!$F24,0)</f>
        <v>0</v>
      </c>
      <c r="C24" s="29">
        <f>IF('Revenue Input'!$E24="Q3",'Revenue Input'!$F24,0)</f>
        <v>0</v>
      </c>
      <c r="D24" s="30">
        <f>IF('Revenue Input'!$E24="Q4",'Revenue Input'!$F24,0)</f>
        <v>142266.66666666666</v>
      </c>
      <c r="E24" s="44"/>
    </row>
    <row r="25" spans="1:5" ht="12.75" customHeight="1">
      <c r="A25" s="28">
        <f>IF('Revenue Input'!$E25="Q1",'Revenue Input'!$F25,0)</f>
        <v>0</v>
      </c>
      <c r="B25" s="29">
        <f>IF('Revenue Input'!$E25="Q2",'Revenue Input'!$F25,0)</f>
        <v>0</v>
      </c>
      <c r="C25" s="29">
        <f>IF('Revenue Input'!$E25="Q3",'Revenue Input'!$F25,0)</f>
        <v>0</v>
      </c>
      <c r="D25" s="30">
        <f>IF('Revenue Input'!$E25="Q4",'Revenue Input'!$F25,0)</f>
        <v>151991.66666666666</v>
      </c>
      <c r="E25" s="44"/>
    </row>
    <row r="26" spans="1:5" ht="12.75" customHeight="1">
      <c r="A26" s="28">
        <f>IF('Revenue Input'!$E26="Q1",'Revenue Input'!$F26,0)</f>
        <v>142000</v>
      </c>
      <c r="B26" s="29">
        <f>IF('Revenue Input'!$E26="Q2",'Revenue Input'!$F26,0)</f>
        <v>0</v>
      </c>
      <c r="C26" s="29">
        <f>IF('Revenue Input'!$E26="Q3",'Revenue Input'!$F26,0)</f>
        <v>0</v>
      </c>
      <c r="D26" s="30">
        <f>IF('Revenue Input'!$E26="Q4",'Revenue Input'!$F26,0)</f>
        <v>0</v>
      </c>
      <c r="E26" s="44"/>
    </row>
    <row r="27" spans="1:5" ht="12.75" customHeight="1">
      <c r="A27" s="28">
        <f>IF('Revenue Input'!$E27="Q1",'Revenue Input'!$F27,0)</f>
        <v>142666.66666666666</v>
      </c>
      <c r="B27" s="29">
        <f>IF('Revenue Input'!$E27="Q2",'Revenue Input'!$F27,0)</f>
        <v>0</v>
      </c>
      <c r="C27" s="29">
        <f>IF('Revenue Input'!$E27="Q3",'Revenue Input'!$F27,0)</f>
        <v>0</v>
      </c>
      <c r="D27" s="30">
        <f>IF('Revenue Input'!$E27="Q4",'Revenue Input'!$F27,0)</f>
        <v>0</v>
      </c>
      <c r="E27" s="44"/>
    </row>
    <row r="28" spans="1:5" ht="12.75" customHeight="1">
      <c r="A28" s="28">
        <f>IF('Revenue Input'!$E28="Q1",'Revenue Input'!$F28,0)</f>
        <v>0</v>
      </c>
      <c r="B28" s="29">
        <f>IF('Revenue Input'!$E28="Q2",'Revenue Input'!$F28,0)</f>
        <v>164500</v>
      </c>
      <c r="C28" s="29">
        <f>IF('Revenue Input'!$E28="Q3",'Revenue Input'!$F28,0)</f>
        <v>0</v>
      </c>
      <c r="D28" s="30">
        <f>IF('Revenue Input'!$E28="Q4",'Revenue Input'!$F28,0)</f>
        <v>0</v>
      </c>
      <c r="E28" s="44"/>
    </row>
    <row r="29" spans="1:5" ht="12.75" customHeight="1">
      <c r="A29" s="28">
        <f>IF('Revenue Input'!$E29="Q1",'Revenue Input'!$F29,0)</f>
        <v>0</v>
      </c>
      <c r="B29" s="29">
        <f>IF('Revenue Input'!$E29="Q2",'Revenue Input'!$F29,0)</f>
        <v>0</v>
      </c>
      <c r="C29" s="29">
        <f>IF('Revenue Input'!$E29="Q3",'Revenue Input'!$F29,0)</f>
        <v>161000</v>
      </c>
      <c r="D29" s="30">
        <f>IF('Revenue Input'!$E29="Q4",'Revenue Input'!$F29,0)</f>
        <v>0</v>
      </c>
      <c r="E29" s="44"/>
    </row>
    <row r="30" spans="1:5" ht="12.75" customHeight="1">
      <c r="A30" s="34">
        <f>IF('Revenue Input'!$E30="Q1",'Revenue Input'!$F30,0)</f>
        <v>0</v>
      </c>
      <c r="B30" s="35">
        <f>IF('Revenue Input'!$E30="Q2",'Revenue Input'!$F30,0)</f>
        <v>0</v>
      </c>
      <c r="C30" s="35">
        <f>IF('Revenue Input'!$E30="Q3",'Revenue Input'!$F30,0)</f>
        <v>146833.33333333334</v>
      </c>
      <c r="D30" s="36">
        <f>IF('Revenue Input'!$E30="Q4",'Revenue Input'!$F30,0)</f>
        <v>0</v>
      </c>
      <c r="E30" s="37"/>
    </row>
    <row r="31" spans="1:5" ht="15.75" customHeight="1" thickBot="1">
      <c r="A31" s="41">
        <f>SUM(A7:A30)</f>
        <v>951116.6666666666</v>
      </c>
      <c r="B31" s="42">
        <f>SUM(B7:B30)</f>
        <v>833916.6666666667</v>
      </c>
      <c r="C31" s="42">
        <f>SUM(C7:C30)</f>
        <v>736150</v>
      </c>
      <c r="D31" s="43">
        <f>SUM(D7:D30)</f>
        <v>913358.3333333333</v>
      </c>
      <c r="E31" s="33" t="s">
        <v>29</v>
      </c>
    </row>
    <row r="32" spans="1:5" ht="15.75" customHeight="1" thickTop="1">
      <c r="A32" s="8">
        <f>A31</f>
        <v>951116.6666666666</v>
      </c>
      <c r="B32" s="7">
        <f>A32+B31</f>
        <v>1785033.3333333335</v>
      </c>
      <c r="C32" s="7">
        <f>B32+C31</f>
        <v>2521183.3333333335</v>
      </c>
      <c r="D32" s="6">
        <f>C32+D31</f>
        <v>3434541.666666667</v>
      </c>
      <c r="E32" s="6" t="s">
        <v>43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E32"/>
  <sheetViews>
    <sheetView showGridLines="0" showZeros="0" showOutlineSymbols="0" defaultGridColor="0" zoomScaleSheetLayoutView="100" zoomScalePageLayoutView="0" colorId="8" workbookViewId="0" topLeftCell="A1">
      <selection activeCell="A1" sqref="A1"/>
    </sheetView>
  </sheetViews>
  <sheetFormatPr defaultColWidth="9.140625" defaultRowHeight="12.75"/>
  <cols>
    <col min="1" max="5" width="21.28125" style="0" customWidth="1"/>
  </cols>
  <sheetData>
    <row r="1" spans="1:5" ht="13.5" customHeight="1">
      <c r="A1" s="3" t="s">
        <v>28</v>
      </c>
      <c r="B1" s="1"/>
      <c r="C1" s="1"/>
      <c r="D1" s="1"/>
      <c r="E1" s="1"/>
    </row>
    <row r="2" spans="1:5" ht="13.5" customHeight="1">
      <c r="A2" s="3" t="s">
        <v>48</v>
      </c>
      <c r="B2" s="1"/>
      <c r="C2" s="1"/>
      <c r="D2" s="1"/>
      <c r="E2" s="1"/>
    </row>
    <row r="3" spans="1:5" ht="13.5" customHeight="1">
      <c r="A3" s="45" t="s">
        <v>27</v>
      </c>
      <c r="B3" s="1"/>
      <c r="C3" s="1"/>
      <c r="D3" s="1"/>
      <c r="E3" s="1"/>
    </row>
    <row r="4" spans="1:5" ht="12.75" customHeight="1">
      <c r="A4" s="4"/>
      <c r="B4" s="1"/>
      <c r="C4" s="1"/>
      <c r="D4" s="1"/>
      <c r="E4" s="1"/>
    </row>
    <row r="5" spans="1:5" ht="15.75" customHeight="1">
      <c r="A5" s="27" t="s">
        <v>44</v>
      </c>
      <c r="B5" s="10"/>
      <c r="C5" s="10"/>
      <c r="D5" s="46" t="str">
        <f>A1&amp;"  CONFIDENTIAL "</f>
        <v>[Company Name]  CONFIDENTIAL </v>
      </c>
      <c r="E5" s="10"/>
    </row>
    <row r="6" spans="1:4" s="5" customFormat="1" ht="28.5" customHeight="1">
      <c r="A6" s="9" t="s">
        <v>36</v>
      </c>
      <c r="B6" s="9" t="s">
        <v>37</v>
      </c>
      <c r="C6" s="9" t="s">
        <v>38</v>
      </c>
      <c r="D6" s="9" t="s">
        <v>39</v>
      </c>
    </row>
    <row r="7" spans="1:4" ht="12.75" customHeight="1">
      <c r="A7" s="28">
        <f>IF('Revenue Input'!$E7="Q1",'Revenue Input'!$B7,0)</f>
        <v>150000</v>
      </c>
      <c r="B7" s="29">
        <f>IF('Revenue Input'!$E7="Q2",'Revenue Input'!$B7,0)</f>
        <v>0</v>
      </c>
      <c r="C7" s="29">
        <f>IF('Revenue Input'!$E7="Q3",'Revenue Input'!$B7,0)</f>
        <v>0</v>
      </c>
      <c r="D7" s="30">
        <f>IF('Revenue Input'!$E7="Q4",'Revenue Input'!$B7,0)</f>
        <v>0</v>
      </c>
    </row>
    <row r="8" spans="1:4" ht="12.75" customHeight="1">
      <c r="A8" s="28">
        <f>IF('Revenue Input'!$E8="Q1",'Revenue Input'!$B8,0)</f>
        <v>145200</v>
      </c>
      <c r="B8" s="29">
        <f>IF('Revenue Input'!$E8="Q2",'Revenue Input'!$B8,0)</f>
        <v>0</v>
      </c>
      <c r="C8" s="29">
        <f>IF('Revenue Input'!$E8="Q3",'Revenue Input'!$B8,0)</f>
        <v>0</v>
      </c>
      <c r="D8" s="30">
        <f>IF('Revenue Input'!$E8="Q4",'Revenue Input'!$B8,0)</f>
        <v>0</v>
      </c>
    </row>
    <row r="9" spans="1:4" ht="12.75" customHeight="1">
      <c r="A9" s="28">
        <f>IF('Revenue Input'!$E9="Q1",'Revenue Input'!$B9,0)</f>
        <v>162500</v>
      </c>
      <c r="B9" s="29">
        <f>IF('Revenue Input'!$E9="Q2",'Revenue Input'!$B9,0)</f>
        <v>0</v>
      </c>
      <c r="C9" s="29">
        <f>IF('Revenue Input'!$E9="Q3",'Revenue Input'!$B9,0)</f>
        <v>0</v>
      </c>
      <c r="D9" s="30">
        <f>IF('Revenue Input'!$E9="Q4",'Revenue Input'!$B9,0)</f>
        <v>0</v>
      </c>
    </row>
    <row r="10" spans="1:4" ht="12.75" customHeight="1">
      <c r="A10" s="28">
        <f>IF('Revenue Input'!$E10="Q1",'Revenue Input'!$B10,0)</f>
        <v>0</v>
      </c>
      <c r="B10" s="29">
        <f>IF('Revenue Input'!$E10="Q2",'Revenue Input'!$B10,0)</f>
        <v>147500</v>
      </c>
      <c r="C10" s="29">
        <f>IF('Revenue Input'!$E10="Q3",'Revenue Input'!$B10,0)</f>
        <v>0</v>
      </c>
      <c r="D10" s="30">
        <f>IF('Revenue Input'!$E10="Q4",'Revenue Input'!$B10,0)</f>
        <v>0</v>
      </c>
    </row>
    <row r="11" spans="1:4" ht="12.75" customHeight="1">
      <c r="A11" s="28">
        <f>IF('Revenue Input'!$E11="Q1",'Revenue Input'!$B11,0)</f>
        <v>0</v>
      </c>
      <c r="B11" s="29">
        <f>IF('Revenue Input'!$E11="Q2",'Revenue Input'!$B11,0)</f>
        <v>148000</v>
      </c>
      <c r="C11" s="29">
        <f>IF('Revenue Input'!$E11="Q3",'Revenue Input'!$B11,0)</f>
        <v>0</v>
      </c>
      <c r="D11" s="30">
        <f>IF('Revenue Input'!$E11="Q4",'Revenue Input'!$B11,0)</f>
        <v>0</v>
      </c>
    </row>
    <row r="12" spans="1:4" ht="12.75" customHeight="1">
      <c r="A12" s="28">
        <f>IF('Revenue Input'!$E12="Q1",'Revenue Input'!$B12,0)</f>
        <v>0</v>
      </c>
      <c r="B12" s="29">
        <f>IF('Revenue Input'!$E12="Q2",'Revenue Input'!$B12,0)</f>
        <v>175000</v>
      </c>
      <c r="C12" s="29">
        <f>IF('Revenue Input'!$E12="Q3",'Revenue Input'!$B12,0)</f>
        <v>0</v>
      </c>
      <c r="D12" s="30">
        <f>IF('Revenue Input'!$E12="Q4",'Revenue Input'!$B12,0)</f>
        <v>0</v>
      </c>
    </row>
    <row r="13" spans="1:4" ht="12.75" customHeight="1">
      <c r="A13" s="28">
        <f>IF('Revenue Input'!$E13="Q1",'Revenue Input'!$B13,0)</f>
        <v>0</v>
      </c>
      <c r="B13" s="29">
        <f>IF('Revenue Input'!$E13="Q2",'Revenue Input'!$B13,0)</f>
        <v>0</v>
      </c>
      <c r="C13" s="29">
        <f>IF('Revenue Input'!$E13="Q3",'Revenue Input'!$B13,0)</f>
        <v>149000</v>
      </c>
      <c r="D13" s="30">
        <f>IF('Revenue Input'!$E13="Q4",'Revenue Input'!$B13,0)</f>
        <v>0</v>
      </c>
    </row>
    <row r="14" spans="1:4" ht="12.75" customHeight="1">
      <c r="A14" s="28">
        <f>IF('Revenue Input'!$E14="Q1",'Revenue Input'!$B14,0)</f>
        <v>0</v>
      </c>
      <c r="B14" s="29">
        <f>IF('Revenue Input'!$E14="Q2",'Revenue Input'!$B14,0)</f>
        <v>0</v>
      </c>
      <c r="C14" s="29">
        <f>IF('Revenue Input'!$E14="Q3",'Revenue Input'!$B14,0)</f>
        <v>142000</v>
      </c>
      <c r="D14" s="30">
        <f>IF('Revenue Input'!$E14="Q4",'Revenue Input'!$B14,0)</f>
        <v>0</v>
      </c>
    </row>
    <row r="15" spans="1:4" ht="12.75" customHeight="1">
      <c r="A15" s="28">
        <f>IF('Revenue Input'!$E15="Q1",'Revenue Input'!$B15,0)</f>
        <v>0</v>
      </c>
      <c r="B15" s="29">
        <f>IF('Revenue Input'!$E15="Q2",'Revenue Input'!$B15,0)</f>
        <v>0</v>
      </c>
      <c r="C15" s="29">
        <f>IF('Revenue Input'!$E15="Q3",'Revenue Input'!$B15,0)</f>
        <v>189900</v>
      </c>
      <c r="D15" s="30">
        <f>IF('Revenue Input'!$E15="Q4",'Revenue Input'!$B15,0)</f>
        <v>0</v>
      </c>
    </row>
    <row r="16" spans="1:4" ht="12.75" customHeight="1">
      <c r="A16" s="28">
        <f>IF('Revenue Input'!$E16="Q1",'Revenue Input'!$B16,0)</f>
        <v>0</v>
      </c>
      <c r="B16" s="29">
        <f>IF('Revenue Input'!$E16="Q2",'Revenue Input'!$B16,0)</f>
        <v>0</v>
      </c>
      <c r="C16" s="29">
        <f>IF('Revenue Input'!$E16="Q3",'Revenue Input'!$B16,0)</f>
        <v>0</v>
      </c>
      <c r="D16" s="30">
        <f>IF('Revenue Input'!$E16="Q4",'Revenue Input'!$B16,0)</f>
        <v>172500</v>
      </c>
    </row>
    <row r="17" spans="1:4" ht="12.75" customHeight="1">
      <c r="A17" s="28">
        <f>IF('Revenue Input'!$E17="Q1",'Revenue Input'!$B17,0)</f>
        <v>0</v>
      </c>
      <c r="B17" s="29">
        <f>IF('Revenue Input'!$E17="Q2",'Revenue Input'!$B17,0)</f>
        <v>0</v>
      </c>
      <c r="C17" s="29">
        <f>IF('Revenue Input'!$E17="Q3",'Revenue Input'!$B17,0)</f>
        <v>0</v>
      </c>
      <c r="D17" s="30">
        <f>IF('Revenue Input'!$E17="Q4",'Revenue Input'!$B17,0)</f>
        <v>163500</v>
      </c>
    </row>
    <row r="18" spans="1:4" ht="12.75" customHeight="1">
      <c r="A18" s="28">
        <f>IF('Revenue Input'!$E18="Q1",'Revenue Input'!$B18,0)</f>
        <v>0</v>
      </c>
      <c r="B18" s="29">
        <f>IF('Revenue Input'!$E18="Q2",'Revenue Input'!$B18,0)</f>
        <v>0</v>
      </c>
      <c r="C18" s="29">
        <f>IF('Revenue Input'!$E18="Q3",'Revenue Input'!$B18,0)</f>
        <v>0</v>
      </c>
      <c r="D18" s="30">
        <f>IF('Revenue Input'!$E18="Q4",'Revenue Input'!$B18,0)</f>
        <v>155500</v>
      </c>
    </row>
    <row r="19" spans="1:4" ht="12.75" customHeight="1">
      <c r="A19" s="28">
        <f>IF('Revenue Input'!$E19="Q1",'Revenue Input'!$B19,0)</f>
        <v>166000</v>
      </c>
      <c r="B19" s="29">
        <f>IF('Revenue Input'!$E19="Q2",'Revenue Input'!$B19,0)</f>
        <v>0</v>
      </c>
      <c r="C19" s="29">
        <f>IF('Revenue Input'!$E19="Q3",'Revenue Input'!$B19,0)</f>
        <v>0</v>
      </c>
      <c r="D19" s="30">
        <f>IF('Revenue Input'!$E19="Q4",'Revenue Input'!$B19,0)</f>
        <v>0</v>
      </c>
    </row>
    <row r="20" spans="1:4" ht="12.75" customHeight="1">
      <c r="A20" s="28">
        <f>IF('Revenue Input'!$E20="Q1",'Revenue Input'!$B20,0)</f>
        <v>180000</v>
      </c>
      <c r="B20" s="29">
        <f>IF('Revenue Input'!$E20="Q2",'Revenue Input'!$B20,0)</f>
        <v>0</v>
      </c>
      <c r="C20" s="29">
        <f>IF('Revenue Input'!$E20="Q3",'Revenue Input'!$B20,0)</f>
        <v>0</v>
      </c>
      <c r="D20" s="30">
        <f>IF('Revenue Input'!$E20="Q4",'Revenue Input'!$B20,0)</f>
        <v>0</v>
      </c>
    </row>
    <row r="21" spans="1:4" ht="12.75" customHeight="1">
      <c r="A21" s="28">
        <f>IF('Revenue Input'!$E21="Q1",'Revenue Input'!$B21,0)</f>
        <v>0</v>
      </c>
      <c r="B21" s="29">
        <f>IF('Revenue Input'!$E21="Q2",'Revenue Input'!$B21,0)</f>
        <v>140000</v>
      </c>
      <c r="C21" s="29">
        <f>IF('Revenue Input'!$E21="Q3",'Revenue Input'!$B21,0)</f>
        <v>0</v>
      </c>
      <c r="D21" s="30">
        <f>IF('Revenue Input'!$E21="Q4",'Revenue Input'!$B21,0)</f>
        <v>0</v>
      </c>
    </row>
    <row r="22" spans="1:4" ht="12.75" customHeight="1">
      <c r="A22" s="28">
        <f>IF('Revenue Input'!$E22="Q1",'Revenue Input'!$B22,0)</f>
        <v>0</v>
      </c>
      <c r="B22" s="29">
        <f>IF('Revenue Input'!$E22="Q2",'Revenue Input'!$B22,0)</f>
        <v>155000</v>
      </c>
      <c r="C22" s="29">
        <f>IF('Revenue Input'!$E22="Q3",'Revenue Input'!$B22,0)</f>
        <v>0</v>
      </c>
      <c r="D22" s="30">
        <f>IF('Revenue Input'!$E22="Q4",'Revenue Input'!$B22,0)</f>
        <v>0</v>
      </c>
    </row>
    <row r="23" spans="1:4" ht="12.75" customHeight="1">
      <c r="A23" s="28">
        <f>IF('Revenue Input'!$E23="Q1",'Revenue Input'!$B23,0)</f>
        <v>0</v>
      </c>
      <c r="B23" s="29">
        <f>IF('Revenue Input'!$E23="Q2",'Revenue Input'!$B23,0)</f>
        <v>0</v>
      </c>
      <c r="C23" s="29">
        <f>IF('Revenue Input'!$E23="Q3",'Revenue Input'!$B23,0)</f>
        <v>0</v>
      </c>
      <c r="D23" s="30">
        <f>IF('Revenue Input'!$E23="Q4",'Revenue Input'!$B23,0)</f>
        <v>173200</v>
      </c>
    </row>
    <row r="24" spans="1:4" ht="12.75" customHeight="1">
      <c r="A24" s="28">
        <f>IF('Revenue Input'!$E24="Q1",'Revenue Input'!$B24,0)</f>
        <v>0</v>
      </c>
      <c r="B24" s="29">
        <f>IF('Revenue Input'!$E24="Q2",'Revenue Input'!$B24,0)</f>
        <v>0</v>
      </c>
      <c r="C24" s="29">
        <f>IF('Revenue Input'!$E24="Q3",'Revenue Input'!$B24,0)</f>
        <v>0</v>
      </c>
      <c r="D24" s="30">
        <f>IF('Revenue Input'!$E24="Q4",'Revenue Input'!$B24,0)</f>
        <v>146500</v>
      </c>
    </row>
    <row r="25" spans="1:4" ht="12.75" customHeight="1">
      <c r="A25" s="28">
        <f>IF('Revenue Input'!$E25="Q1",'Revenue Input'!$B25,0)</f>
        <v>0</v>
      </c>
      <c r="B25" s="29">
        <f>IF('Revenue Input'!$E25="Q2",'Revenue Input'!$B25,0)</f>
        <v>0</v>
      </c>
      <c r="C25" s="29">
        <f>IF('Revenue Input'!$E25="Q3",'Revenue Input'!$B25,0)</f>
        <v>0</v>
      </c>
      <c r="D25" s="30">
        <f>IF('Revenue Input'!$E25="Q4",'Revenue Input'!$B25,0)</f>
        <v>156750</v>
      </c>
    </row>
    <row r="26" spans="1:4" ht="12.75" customHeight="1">
      <c r="A26" s="28">
        <f>IF('Revenue Input'!$E26="Q1",'Revenue Input'!$B26,0)</f>
        <v>162000</v>
      </c>
      <c r="B26" s="29">
        <f>IF('Revenue Input'!$E26="Q2",'Revenue Input'!$B26,0)</f>
        <v>0</v>
      </c>
      <c r="C26" s="29">
        <f>IF('Revenue Input'!$E26="Q3",'Revenue Input'!$B26,0)</f>
        <v>0</v>
      </c>
      <c r="D26" s="30">
        <f>IF('Revenue Input'!$E26="Q4",'Revenue Input'!$B26,0)</f>
        <v>0</v>
      </c>
    </row>
    <row r="27" spans="1:4" ht="12.75" customHeight="1">
      <c r="A27" s="28">
        <f>IF('Revenue Input'!$E27="Q1",'Revenue Input'!$B27,0)</f>
        <v>157000</v>
      </c>
      <c r="B27" s="29">
        <f>IF('Revenue Input'!$E27="Q2",'Revenue Input'!$B27,0)</f>
        <v>0</v>
      </c>
      <c r="C27" s="29">
        <f>IF('Revenue Input'!$E27="Q3",'Revenue Input'!$B27,0)</f>
        <v>0</v>
      </c>
      <c r="D27" s="30">
        <f>IF('Revenue Input'!$E27="Q4",'Revenue Input'!$B27,0)</f>
        <v>0</v>
      </c>
    </row>
    <row r="28" spans="1:4" ht="12.75" customHeight="1">
      <c r="A28" s="28">
        <f>IF('Revenue Input'!$E28="Q1",'Revenue Input'!$B28,0)</f>
        <v>0</v>
      </c>
      <c r="B28" s="29">
        <f>IF('Revenue Input'!$E28="Q2",'Revenue Input'!$B28,0)</f>
        <v>173000</v>
      </c>
      <c r="C28" s="29">
        <f>IF('Revenue Input'!$E28="Q3",'Revenue Input'!$B28,0)</f>
        <v>0</v>
      </c>
      <c r="D28" s="30">
        <f>IF('Revenue Input'!$E28="Q4",'Revenue Input'!$B28,0)</f>
        <v>0</v>
      </c>
    </row>
    <row r="29" spans="1:4" ht="12.75" customHeight="1">
      <c r="A29" s="28">
        <f>IF('Revenue Input'!$E29="Q1",'Revenue Input'!$B29,0)</f>
        <v>0</v>
      </c>
      <c r="B29" s="29">
        <f>IF('Revenue Input'!$E29="Q2",'Revenue Input'!$B29,0)</f>
        <v>0</v>
      </c>
      <c r="C29" s="29">
        <f>IF('Revenue Input'!$E29="Q3",'Revenue Input'!$B29,0)</f>
        <v>171000</v>
      </c>
      <c r="D29" s="30">
        <f>IF('Revenue Input'!$E29="Q4",'Revenue Input'!$B29,0)</f>
        <v>0</v>
      </c>
    </row>
    <row r="30" spans="1:4" ht="12.75" customHeight="1">
      <c r="A30" s="28">
        <f>IF('Revenue Input'!$E30="Q1",'Revenue Input'!$B30,0)</f>
        <v>0</v>
      </c>
      <c r="B30" s="29">
        <f>IF('Revenue Input'!$E30="Q2",'Revenue Input'!$B30,0)</f>
        <v>0</v>
      </c>
      <c r="C30" s="29">
        <f>IF('Revenue Input'!$E30="Q3",'Revenue Input'!$B30,0)</f>
        <v>168000</v>
      </c>
      <c r="D30" s="30">
        <f>IF('Revenue Input'!$E30="Q4",'Revenue Input'!$B30,0)</f>
        <v>0</v>
      </c>
    </row>
    <row r="31" spans="1:5" ht="15.75" customHeight="1" thickBot="1">
      <c r="A31" s="38">
        <f>SUM(A7:A30)</f>
        <v>1122700</v>
      </c>
      <c r="B31" s="39">
        <f>SUM(B7:B30)</f>
        <v>938500</v>
      </c>
      <c r="C31" s="39">
        <f>SUM(C7:C30)</f>
        <v>819900</v>
      </c>
      <c r="D31" s="40">
        <f>SUM(D7:D30)</f>
        <v>967950</v>
      </c>
      <c r="E31" s="40" t="s">
        <v>29</v>
      </c>
    </row>
    <row r="32" spans="1:5" ht="15.75" customHeight="1" thickTop="1">
      <c r="A32" s="8">
        <f>A31</f>
        <v>1122700</v>
      </c>
      <c r="B32" s="7">
        <f>A32+B31</f>
        <v>2061200</v>
      </c>
      <c r="C32" s="7">
        <f>B32+C31</f>
        <v>2881100</v>
      </c>
      <c r="D32" s="6">
        <f>C32+D31</f>
        <v>3849050</v>
      </c>
      <c r="E32" s="6" t="s">
        <v>43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2005-09-08T20:23:34Z</cp:lastPrinted>
  <dcterms:created xsi:type="dcterms:W3CDTF">2004-04-21T09:18:30Z</dcterms:created>
  <dcterms:modified xsi:type="dcterms:W3CDTF">2010-03-05T14:51:49Z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TC100337731033</vt:lpwstr>
  </property>
</Properties>
</file>