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90" yWindow="825" windowWidth="18945" windowHeight="8550" activeTab="0"/>
  </bookViews>
  <sheets>
    <sheet name="College Budget" sheetId="2" r:id="rId1"/>
  </sheets>
  <definedNames>
    <definedName name="Expenses">SemesterMonthlyCost+TotalMonthlyExpenses</definedName>
    <definedName name="MoneyComingIn">'College Budget'!$C$6</definedName>
    <definedName name="SemesterLength">'College Budget'!$F$3</definedName>
    <definedName name="SemesterMonthlyCost">SUM(SemesterExpenses[amount])/SemesterLength</definedName>
    <definedName name="TotalExpenses">'College Budget'!$F$6</definedName>
    <definedName name="TotalMonthlyExpenses">SUM(MonthlyExpenses[amount])</definedName>
    <definedName name="TotalMonthlyIncome">SUM(MonthlyIncome[amount])</definedName>
    <definedName name="TotalSemesterCosts">SUM(SemesterExpenses[amount])</definedName>
  </definedNames>
  <calcPr calcId="162912"/>
</workbook>
</file>

<file path=xl/comments1.xml><?xml version="1.0" encoding="utf-8"?>
<comments xmlns="http://schemas.openxmlformats.org/spreadsheetml/2006/main">
  <authors>
    <author>Author</author>
  </authors>
  <commentList>
    <comment ref="F3" authorId="0">
      <text>
        <r>
          <rPr>
            <b/>
            <sz val="9"/>
            <rFont val="Tahoma"/>
            <family val="2"/>
          </rPr>
          <t>monthly college budget tip</t>
        </r>
        <r>
          <rPr>
            <sz val="9"/>
            <rFont val="Tahoma"/>
            <family val="2"/>
          </rPr>
          <t>: The number of months you enter here is used to determine your monthly semester cost.</t>
        </r>
      </text>
    </comment>
  </commentList>
</comments>
</file>

<file path=xl/sharedStrings.xml><?xml version="1.0" encoding="utf-8"?>
<sst xmlns="http://schemas.openxmlformats.org/spreadsheetml/2006/main" count="38" uniqueCount="33">
  <si>
    <t>college
budget</t>
  </si>
  <si>
    <t>semester length (months):</t>
  </si>
  <si>
    <t>amount over/under:</t>
  </si>
  <si>
    <t>money coming in:</t>
  </si>
  <si>
    <t>what I spend:</t>
  </si>
  <si>
    <t>monthly semester cost:</t>
  </si>
  <si>
    <t>money coming in each month</t>
  </si>
  <si>
    <t>what I spend each month</t>
  </si>
  <si>
    <t>item</t>
  </si>
  <si>
    <t>amount</t>
  </si>
  <si>
    <t>income from job</t>
  </si>
  <si>
    <t>rent</t>
  </si>
  <si>
    <t>financial aid award(s)</t>
  </si>
  <si>
    <t>utilities</t>
  </si>
  <si>
    <t>mom &amp; dad</t>
  </si>
  <si>
    <t>cell phone</t>
  </si>
  <si>
    <t>other</t>
  </si>
  <si>
    <t>groceries</t>
  </si>
  <si>
    <t>total</t>
  </si>
  <si>
    <t>car payment</t>
  </si>
  <si>
    <t>car insurance</t>
  </si>
  <si>
    <t>what I need for this semester</t>
  </si>
  <si>
    <t>gas</t>
  </si>
  <si>
    <t>loans</t>
  </si>
  <si>
    <t>tuition</t>
  </si>
  <si>
    <t>credit cards</t>
  </si>
  <si>
    <t>lab fees</t>
  </si>
  <si>
    <t>personal care</t>
  </si>
  <si>
    <t>books</t>
  </si>
  <si>
    <t>entertainment</t>
  </si>
  <si>
    <t>other fees</t>
  </si>
  <si>
    <t>misc</t>
  </si>
  <si>
    <t>emergency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</si>
</sst>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77" formatCode="&quot;$&quot;#,##0.00;[Red]&quot;$&quot;#,##0.00"/>
  </numFmts>
  <fonts count="19">
    <font>
      <sz val="11"/>
      <color theme="3"/>
      <name val="Georgia"/>
      <family val="2"/>
      <scheme val="minor"/>
    </font>
    <font>
      <sz val="10"/>
      <name val="Arial"/>
      <family val="2"/>
    </font>
    <font>
      <sz val="16"/>
      <name val="Georgia"/>
      <family val="2"/>
      <scheme val="minor"/>
    </font>
    <font>
      <b/>
      <sz val="11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9001026153564"/>
      <name val="Trebuchet MS"/>
      <family val="2"/>
      <scheme val="major"/>
    </font>
    <font>
      <sz val="14"/>
      <color theme="3" tint="-0.24993999302387238"/>
      <name val="Trebuchet MS"/>
      <family val="2"/>
      <scheme val="major"/>
    </font>
    <font>
      <sz val="18"/>
      <color theme="3" tint="-0.24997000396251678"/>
      <name val="Georgia"/>
      <family val="1"/>
      <scheme val="minor"/>
    </font>
    <font>
      <sz val="11"/>
      <color theme="0"/>
      <name val="Georgia"/>
      <family val="2"/>
    </font>
    <font>
      <sz val="14"/>
      <color theme="3" tint="-0.25"/>
      <name val="Georgia"/>
      <family val="2"/>
    </font>
    <font>
      <sz val="11"/>
      <color theme="0"/>
      <name val="Trebuchet MS"/>
      <family val="2"/>
    </font>
    <font>
      <b/>
      <sz val="8"/>
      <name val="Georgia"/>
      <family val="2"/>
    </font>
  </fonts>
  <fills count="7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/>
      <top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Alignment="0" applyProtection="0"/>
    <xf numFmtId="0" fontId="13" fillId="0" borderId="0" applyNumberFormat="0" applyFill="0" applyAlignment="0" applyProtection="0"/>
    <xf numFmtId="0" fontId="5" fillId="0" borderId="0" applyNumberFormat="0" applyFill="0" applyProtection="0">
      <alignment vertical="top"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0" xfId="2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0" fontId="13" fillId="4" borderId="0" xfId="22" applyFill="1" applyAlignment="1">
      <alignment horizontal="left" vertical="top" indent="1"/>
    </xf>
    <xf numFmtId="0" fontId="13" fillId="4" borderId="0" xfId="22" applyFill="1" applyAlignment="1">
      <alignment horizontal="left" indent="1"/>
    </xf>
    <xf numFmtId="0" fontId="0" fillId="2" borderId="0" xfId="0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5" fillId="3" borderId="0" xfId="23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9" fillId="2" borderId="0" xfId="20" applyFill="1" applyBorder="1" applyAlignment="1">
      <alignment horizontal="left" vertical="center" indent="1"/>
    </xf>
    <xf numFmtId="164" fontId="9" fillId="2" borderId="0" xfId="20" applyNumberFormat="1" applyFill="1" applyBorder="1" applyAlignment="1">
      <alignment horizontal="right" vertical="center" indent="1"/>
    </xf>
    <xf numFmtId="164" fontId="0" fillId="2" borderId="0" xfId="0" applyNumberFormat="1" applyFill="1" applyAlignment="1">
      <alignment horizontal="right" vertical="center" indent="1"/>
    </xf>
    <xf numFmtId="164" fontId="3" fillId="3" borderId="0" xfId="0" applyNumberFormat="1" applyFont="1" applyFill="1" applyAlignment="1">
      <alignment horizontal="right" vertical="center" indent="1"/>
    </xf>
    <xf numFmtId="164" fontId="0" fillId="3" borderId="0" xfId="0" applyNumberFormat="1" applyFill="1" applyAlignment="1">
      <alignment horizontal="right" vertical="center" indent="1"/>
    </xf>
    <xf numFmtId="165" fontId="6" fillId="2" borderId="0" xfId="21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2" fillId="5" borderId="0" xfId="21" applyNumberFormat="1" applyFont="1" applyFill="1" applyAlignment="1">
      <alignment horizontal="center" vertical="center"/>
    </xf>
    <xf numFmtId="165" fontId="14" fillId="4" borderId="0" xfId="22" applyNumberFormat="1" applyFont="1" applyFill="1" applyAlignment="1">
      <alignment horizontal="right" vertical="top" indent="1"/>
    </xf>
    <xf numFmtId="165" fontId="14" fillId="4" borderId="0" xfId="22" applyNumberFormat="1" applyFont="1" applyFill="1" applyAlignment="1">
      <alignment horizontal="right" indent="1"/>
    </xf>
    <xf numFmtId="0" fontId="11" fillId="2" borderId="0" xfId="21" applyAlignment="1">
      <alignment horizontal="left" vertical="center" indent="12"/>
    </xf>
    <xf numFmtId="164" fontId="10" fillId="0" borderId="0" xfId="0" applyNumberFormat="1" applyFont="1" applyFill="1" applyBorder="1" applyAlignment="1">
      <alignment horizontal="right" vertical="center" indent="1"/>
    </xf>
    <xf numFmtId="164" fontId="0" fillId="2" borderId="0" xfId="0" applyNumberFormat="1" applyFont="1" applyFill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3" fillId="2" borderId="0" xfId="0" applyNumberFormat="1" applyFont="1" applyFill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Border="1" applyAlignment="1">
      <alignment vertical="center"/>
    </xf>
    <xf numFmtId="0" fontId="13" fillId="6" borderId="1" xfId="22" applyFill="1" applyBorder="1" applyAlignment="1">
      <alignment horizontal="left" vertical="center" indent="1"/>
    </xf>
    <xf numFmtId="164" fontId="14" fillId="6" borderId="0" xfId="22" applyNumberFormat="1" applyFont="1" applyFill="1" applyAlignment="1">
      <alignment horizontal="right" vertical="center" indent="1"/>
    </xf>
    <xf numFmtId="0" fontId="9" fillId="2" borderId="0" xfId="20" applyFont="1" applyFill="1" applyBorder="1" applyAlignment="1">
      <alignment horizontal="left" vertical="center" wrapText="1" inden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</cellStyles>
  <dxfs count="25">
    <dxf>
      <numFmt numFmtId="164" formatCode="&quot;$&quot;#,##0.00"/>
      <alignment horizontal="right" vertical="center" textRotation="0" wrapText="1" indent="1" shrinkToFit="1" readingOrder="0"/>
    </dxf>
    <dxf>
      <font>
        <b val="0"/>
        <i val="0"/>
        <u val="none"/>
        <strike val="0"/>
        <sz val="11"/>
        <name val="Georgia"/>
        <color theme="3"/>
        <condense val="0"/>
        <extend val="0"/>
      </font>
      <numFmt numFmtId="164" formatCode="&quot;$&quot;#,##0.00"/>
      <fill>
        <patternFill patternType="none"/>
      </fill>
      <alignment horizontal="righ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b val="0"/>
        <i val="0"/>
        <u val="none"/>
        <strike val="0"/>
        <sz val="11"/>
        <name val="Georgia"/>
        <color theme="3"/>
        <condense val="0"/>
        <extend val="0"/>
      </font>
      <fill>
        <patternFill patternType="none"/>
      </fill>
      <alignment horizontal="left" vertical="center" textRotation="0" wrapText="1" indent="1" shrinkToFit="1" readingOrder="0"/>
    </dxf>
    <dxf>
      <font>
        <i val="0"/>
        <u val="none"/>
        <strike val="0"/>
        <sz val="12"/>
        <name val="Trebuchet MS"/>
        <color theme="3"/>
      </font>
    </dxf>
    <dxf>
      <numFmt numFmtId="164" formatCode="&quot;$&quot;#,##0.00"/>
      <alignment horizontal="right" vertical="center" textRotation="0" wrapText="1" indent="1" shrinkToFit="1" readingOrder="0"/>
    </dxf>
    <dxf>
      <font>
        <b val="0"/>
        <i val="0"/>
        <u val="none"/>
        <strike val="0"/>
        <sz val="11"/>
        <name val="Georgia"/>
        <color theme="1"/>
        <condense val="0"/>
        <extend val="0"/>
      </font>
      <numFmt numFmtId="177" formatCode="&quot;$&quot;#,##0.00;[Red]&quot;$&quot;#,##0.00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alignment horizontal="left" textRotation="0" wrapText="1" indent="1" shrinkToFit="1" readingOrder="0"/>
    </dxf>
    <dxf>
      <font>
        <b val="0"/>
        <i val="0"/>
        <u val="none"/>
        <strike val="0"/>
        <sz val="11"/>
        <name val="Georgia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2"/>
        </patternFill>
      </fill>
    </dxf>
    <dxf>
      <font>
        <i val="0"/>
        <u val="none"/>
        <strike val="0"/>
        <sz val="12"/>
        <name val="Trebuchet MS"/>
        <color theme="3"/>
      </font>
    </dxf>
    <dxf>
      <numFmt numFmtId="164" formatCode="&quot;$&quot;#,##0.00"/>
      <alignment horizontal="right" vertical="center" textRotation="0" wrapText="1" indent="1" shrinkToFit="1" readingOrder="0"/>
    </dxf>
    <dxf>
      <font>
        <b val="0"/>
        <i val="0"/>
        <u val="none"/>
        <strike val="0"/>
        <sz val="11"/>
        <name val="Georgia"/>
        <color theme="3"/>
        <condense val="0"/>
        <extend val="0"/>
      </font>
      <numFmt numFmtId="164" formatCode="&quot;$&quot;#,##0.00"/>
      <fill>
        <patternFill patternType="none"/>
      </fill>
      <alignment horizontal="righ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b val="0"/>
        <i val="0"/>
        <u val="none"/>
        <strike val="0"/>
        <sz val="11"/>
        <name val="Georgia"/>
        <color theme="3"/>
        <condense val="0"/>
        <extend val="0"/>
      </font>
      <fill>
        <patternFill patternType="none"/>
      </fill>
      <alignment horizontal="left" vertical="center" textRotation="0" wrapText="1" indent="1" shrinkToFit="1" readingOrder="0"/>
    </dxf>
    <dxf>
      <font>
        <i val="0"/>
        <u val="none"/>
        <strike val="0"/>
        <sz val="12"/>
        <name val="Trebuchet MS"/>
        <color theme="3"/>
      </font>
    </dxf>
    <dxf>
      <font>
        <b/>
        <i val="0"/>
        <color theme="3"/>
      </font>
      <fill>
        <patternFill>
          <bgColor theme="0" tint="-0.149959996342659"/>
        </patternFill>
      </fill>
    </dxf>
    <dxf>
      <font>
        <b/>
        <i val="0"/>
      </font>
      <border>
        <top style="medium">
          <color theme="0" tint="-0.149959996342659"/>
        </top>
        <bottom style="medium">
          <color theme="0" tint="-0.14995999634265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TableStyle="Money coming in" defaultPivotStyle="PivotStyleLight16">
    <tableStyle name="Money coming in" pivot="0" count="3">
      <tableStyleElement type="wholeTable" dxfId="24"/>
      <tableStyleElement type="headerRow" dxfId="23"/>
      <tableStyleElement type="totalRow" dxfId="22"/>
    </tableStyle>
    <tableStyle name="Money going out" pivot="0" count="3">
      <tableStyleElement type="wholeTable" dxfId="21"/>
      <tableStyleElement type="headerRow" dxfId="20"/>
      <tableStyleElement type="totalRow" dxfId="19"/>
    </tableStyle>
    <tableStyle name="Semester expenses" pivot="0" count="3">
      <tableStyleElement type="wholeTable" dxfId="18"/>
      <tableStyleElement type="headerRow" dxfId="17"/>
      <tableStyleElement type="totalRow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14025"/>
          <c:w val="0.9222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coming in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Georgia"/>
                    <a:cs typeface="Georgi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'College Budget'!$B$6:$B$8</c:f>
              <c:strCache/>
            </c:strRef>
          </c:cat>
          <c:val>
            <c:numRef>
              <c:f>'College Budget'!$C$6</c:f>
              <c:numCache/>
            </c:numRef>
          </c:val>
        </c:ser>
        <c:ser>
          <c:idx val="1"/>
          <c:order val="1"/>
          <c:tx>
            <c:v>going out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Georgia"/>
                    <a:cs typeface="Georgi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'College Budget'!$F$8</c:f>
              <c:numCache/>
            </c:numRef>
          </c:val>
        </c:ser>
        <c:overlap val="-8"/>
        <c:gapWidth val="100"/>
        <c:axId val="50353623"/>
        <c:axId val="50529424"/>
      </c:barChart>
      <c:catAx>
        <c:axId val="50353623"/>
        <c:scaling>
          <c:orientation val="minMax"/>
        </c:scaling>
        <c:axPos val="b"/>
        <c:delete val="1"/>
        <c:majorTickMark val="none"/>
        <c:minorTickMark val="none"/>
        <c:tickLblPos val="nextTo"/>
        <c:crossAx val="50529424"/>
        <c:crosses val="autoZero"/>
        <c:auto val="1"/>
        <c:lblOffset val="100"/>
        <c:noMultiLvlLbl val="0"/>
      </c:catAx>
      <c:valAx>
        <c:axId val="50529424"/>
        <c:scaling>
          <c:orientation val="minMax"/>
          <c:min val="0"/>
        </c:scaling>
        <c:axPos val="l"/>
        <c:delete val="1"/>
        <c:majorTickMark val="none"/>
        <c:minorTickMark val="none"/>
        <c:tickLblPos val="nextTo"/>
        <c:crossAx val="503536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5"/>
          <c:y val="0.01875"/>
          <c:w val="0.54075"/>
          <c:h val="0.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bg1"/>
              </a:solidFill>
              <a:latin typeface="+mj-lt"/>
              <a:ea typeface="Trebuchet MS"/>
              <a:cs typeface="Trebuchet MS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solidFill>
            <a:schemeClr val="bg1"/>
          </a:solidFill>
          <a:latin typeface="Georgia"/>
          <a:ea typeface="Georgia"/>
          <a:cs typeface="Georgia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3057525</xdr:colOff>
      <xdr:row>1</xdr:row>
      <xdr:rowOff>0</xdr:rowOff>
    </xdr:from>
    <xdr:to>
      <xdr:col>4</xdr:col>
      <xdr:colOff>1581150</xdr:colOff>
      <xdr:row>4</xdr:row>
      <xdr:rowOff>66675</xdr:rowOff>
    </xdr:to>
    <xdr:graphicFrame macro="">
      <xdr:nvGraphicFramePr>
        <xdr:cNvPr id="5" name="Money coming in/out" descr="Column chart showing total amount coming in each month and total amount going out." title="money coming in vs money going out"/>
        <xdr:cNvGraphicFramePr/>
      </xdr:nvGraphicFramePr>
      <xdr:xfrm>
        <a:off x="3276600" y="180975"/>
        <a:ext cx="328612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MonthlyIncome" displayName="MonthlyIncome" ref="B11:C16" totalsRowCount="1" headerRowDxfId="15">
  <autoFilter ref="B11:C15"/>
  <tableColumns count="2">
    <tableColumn id="1" name="item" dataDxfId="13" totalsRowLabel="total" totalsRowDxfId="14"/>
    <tableColumn id="2" name="amount" dataDxfId="11" totalsRowFunction="sum" totalsRowDxfId="12"/>
  </tableColumns>
  <tableStyleInfo name="Money coming in" showFirstColumn="0" showLastColumn="0" showRowStripes="1" showColumnStripes="0"/>
</table>
</file>

<file path=xl/tables/table2.xml><?xml version="1.0" encoding="utf-8"?>
<table xmlns="http://schemas.openxmlformats.org/spreadsheetml/2006/main" id="14" name="MonthlyExpenses" displayName="MonthlyExpenses" ref="E11:F24" totalsRowShown="0" headerRowDxfId="10" totalsRowDxfId="9">
  <autoFilter ref="E11:F24"/>
  <tableColumns count="2">
    <tableColumn id="1" name="item" dataDxfId="7" totalsRowDxfId="8"/>
    <tableColumn id="2" name="amount" dataDxfId="5" totalsRowFunction="sum" totalsRowDxfId="6"/>
  </tableColumns>
  <tableStyleInfo name="Money going out" showFirstColumn="0" showLastColumn="0" showRowStripes="1" showColumnStripes="0"/>
</table>
</file>

<file path=xl/tables/table3.xml><?xml version="1.0" encoding="utf-8"?>
<table xmlns="http://schemas.openxmlformats.org/spreadsheetml/2006/main" id="16" name="SemesterExpenses" displayName="SemesterExpenses" ref="B19:C24" totalsRowCount="1" headerRowDxfId="4">
  <autoFilter ref="B19:C23"/>
  <tableColumns count="2">
    <tableColumn id="1" name="item" dataDxfId="2" totalsRowLabel="total" totalsRowDxfId="3"/>
    <tableColumn id="2" name="amount" dataDxfId="0" totalsRowFunction="sum" totalsRowDxfId="1"/>
  </tableColumns>
  <tableStyleInfo name="Semester expens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ysClr val="window" lastClr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G24"/>
  <sheetViews>
    <sheetView showGridLines="0" tabSelected="1" workbookViewId="0" topLeftCell="A1"/>
  </sheetViews>
  <sheetFormatPr defaultColWidth="9.21484375" defaultRowHeight="21.75" customHeight="1"/>
  <cols>
    <col min="1" max="1" width="2.5546875" style="2" customWidth="1"/>
    <col min="2" max="2" width="37.99609375" style="14" customWidth="1"/>
    <col min="3" max="3" width="16.77734375" style="21" customWidth="1"/>
    <col min="4" max="4" width="0.78125" style="2" customWidth="1"/>
    <col min="5" max="5" width="37.99609375" style="14" customWidth="1"/>
    <col min="6" max="6" width="14.99609375" style="21" customWidth="1"/>
    <col min="7" max="7" width="2.5546875" style="2" customWidth="1"/>
    <col min="8" max="16384" width="9.21484375" style="1" customWidth="1"/>
  </cols>
  <sheetData>
    <row r="1" spans="1:7" ht="14.25" customHeight="1">
      <c r="A1" s="5"/>
      <c r="B1" s="13"/>
      <c r="C1" s="18"/>
      <c r="D1" s="6"/>
      <c r="E1" s="17"/>
      <c r="F1" s="18"/>
      <c r="G1" s="7"/>
    </row>
    <row r="2" spans="1:7" ht="33.75" customHeight="1">
      <c r="A2" s="8"/>
      <c r="B2" s="36" t="s">
        <v>0</v>
      </c>
      <c r="C2" s="19"/>
      <c r="D2" s="8"/>
      <c r="E2" s="13"/>
      <c r="F2" s="19"/>
      <c r="G2" s="8"/>
    </row>
    <row r="3" spans="1:7" ht="33.75" customHeight="1">
      <c r="A3" s="8"/>
      <c r="B3" s="36"/>
      <c r="C3" s="31"/>
      <c r="D3" s="8"/>
      <c r="E3" s="27" t="s">
        <v>1</v>
      </c>
      <c r="F3" s="24">
        <v>5</v>
      </c>
      <c r="G3" s="8"/>
    </row>
    <row r="4" spans="1:7" ht="39.75" customHeight="1">
      <c r="A4" s="8"/>
      <c r="B4" s="36"/>
      <c r="C4" s="31"/>
      <c r="D4" s="8"/>
      <c r="E4" s="27" t="s">
        <v>2</v>
      </c>
      <c r="F4" s="22">
        <f>MoneyComingIn-(SemesterMonthlyCost+TotalExpenses)</f>
        <v>69</v>
      </c>
      <c r="G4" s="8"/>
    </row>
    <row r="5" spans="1:7" ht="9" customHeight="1">
      <c r="A5" s="8"/>
      <c r="B5" s="13"/>
      <c r="C5" s="31"/>
      <c r="D5" s="8"/>
      <c r="E5" s="13"/>
      <c r="F5" s="19"/>
      <c r="G5" s="8"/>
    </row>
    <row r="6" spans="1:7" ht="33.75" customHeight="1">
      <c r="A6" s="33"/>
      <c r="B6" s="34" t="s">
        <v>3</v>
      </c>
      <c r="C6" s="35">
        <f>TotalMonthlyIncome</f>
        <v>2150</v>
      </c>
      <c r="D6" s="8"/>
      <c r="E6" s="12" t="s">
        <v>4</v>
      </c>
      <c r="F6" s="26">
        <f>TotalMonthlyExpenses</f>
        <v>920</v>
      </c>
      <c r="G6" s="8"/>
    </row>
    <row r="7" spans="1:7" ht="33.75" customHeight="1">
      <c r="A7" s="33"/>
      <c r="B7" s="34"/>
      <c r="C7" s="35"/>
      <c r="D7" s="8"/>
      <c r="E7" s="11" t="s">
        <v>5</v>
      </c>
      <c r="F7" s="25">
        <f>SemesterMonthlyCost</f>
        <v>1161</v>
      </c>
      <c r="G7" s="8"/>
    </row>
    <row r="8" spans="1:7" ht="14.25" customHeight="1">
      <c r="A8" s="8"/>
      <c r="B8" s="13"/>
      <c r="C8" s="19"/>
      <c r="D8" s="5"/>
      <c r="E8" s="13"/>
      <c r="F8" s="29">
        <f>SUM(F6:F7)</f>
        <v>2081</v>
      </c>
      <c r="G8" s="8"/>
    </row>
    <row r="9" spans="1:7" ht="14.25" customHeight="1">
      <c r="A9" s="3"/>
      <c r="B9" s="14"/>
      <c r="C9" s="21"/>
      <c r="D9" s="3"/>
      <c r="E9" s="14"/>
      <c r="F9" s="20"/>
      <c r="G9" s="3"/>
    </row>
    <row r="10" spans="1:7" ht="21.75" customHeight="1">
      <c r="A10" s="3"/>
      <c r="B10" s="15" t="s">
        <v>6</v>
      </c>
      <c r="C10" s="20"/>
      <c r="D10" s="3"/>
      <c r="E10" s="15" t="s">
        <v>7</v>
      </c>
      <c r="F10" s="20"/>
      <c r="G10" s="3"/>
    </row>
    <row r="11" spans="2:6" ht="21.75" customHeight="1">
      <c r="B11" s="23" t="s">
        <v>8</v>
      </c>
      <c r="C11" s="28" t="s">
        <v>9</v>
      </c>
      <c r="E11" s="23" t="s">
        <v>8</v>
      </c>
      <c r="F11" s="28" t="s">
        <v>9</v>
      </c>
    </row>
    <row r="12" spans="2:6" ht="21.75" customHeight="1">
      <c r="B12" s="16" t="s">
        <v>10</v>
      </c>
      <c r="C12" s="10">
        <v>850</v>
      </c>
      <c r="D12" s="4"/>
      <c r="E12" s="16" t="s">
        <v>11</v>
      </c>
      <c r="F12" s="10">
        <v>280</v>
      </c>
    </row>
    <row r="13" spans="2:6" ht="21.75" customHeight="1">
      <c r="B13" s="16" t="s">
        <v>12</v>
      </c>
      <c r="C13" s="10">
        <f>6000/5</f>
        <v>1200</v>
      </c>
      <c r="D13" s="4"/>
      <c r="E13" s="16" t="s">
        <v>13</v>
      </c>
      <c r="F13" s="10">
        <v>35</v>
      </c>
    </row>
    <row r="14" spans="2:6" ht="21.75" customHeight="1">
      <c r="B14" s="16" t="s">
        <v>14</v>
      </c>
      <c r="C14" s="10">
        <v>100</v>
      </c>
      <c r="D14" s="4"/>
      <c r="E14" s="16" t="s">
        <v>15</v>
      </c>
      <c r="F14" s="10">
        <v>40</v>
      </c>
    </row>
    <row r="15" spans="2:6" ht="21.75" customHeight="1">
      <c r="B15" s="16" t="s">
        <v>16</v>
      </c>
      <c r="C15" s="10">
        <v>0</v>
      </c>
      <c r="D15" s="4"/>
      <c r="E15" s="16" t="s">
        <v>17</v>
      </c>
      <c r="F15" s="10">
        <v>75</v>
      </c>
    </row>
    <row r="16" spans="2:6" ht="21.75" customHeight="1">
      <c r="B16" s="16" t="s">
        <v>18</v>
      </c>
      <c r="C16" s="10">
        <f>SUBTOTAL(109,[amount])</f>
        <v>2150</v>
      </c>
      <c r="D16" s="4"/>
      <c r="E16" s="16" t="s">
        <v>19</v>
      </c>
      <c r="F16" s="10">
        <v>240</v>
      </c>
    </row>
    <row r="17" spans="3:6" ht="21.75" customHeight="1">
      <c r="C17" s="9"/>
      <c r="D17" s="4"/>
      <c r="E17" s="16" t="s">
        <v>20</v>
      </c>
      <c r="F17" s="10">
        <v>55</v>
      </c>
    </row>
    <row r="18" spans="2:6" ht="21.75" customHeight="1">
      <c r="B18" s="15" t="s">
        <v>21</v>
      </c>
      <c r="D18" s="4"/>
      <c r="E18" s="16" t="s">
        <v>22</v>
      </c>
      <c r="F18" s="10">
        <v>40</v>
      </c>
    </row>
    <row r="19" spans="2:6" ht="21.75" customHeight="1">
      <c r="B19" s="23" t="s">
        <v>8</v>
      </c>
      <c r="C19" s="28" t="s">
        <v>9</v>
      </c>
      <c r="D19" s="4"/>
      <c r="E19" s="16" t="s">
        <v>23</v>
      </c>
      <c r="F19" s="10">
        <v>25</v>
      </c>
    </row>
    <row r="20" spans="2:6" ht="21.75" customHeight="1">
      <c r="B20" s="16" t="s">
        <v>24</v>
      </c>
      <c r="C20" s="10">
        <v>4500</v>
      </c>
      <c r="D20" s="4"/>
      <c r="E20" s="16" t="s">
        <v>25</v>
      </c>
      <c r="F20" s="10">
        <v>35</v>
      </c>
    </row>
    <row r="21" spans="2:6" ht="21.75" customHeight="1">
      <c r="B21" s="16" t="s">
        <v>26</v>
      </c>
      <c r="C21" s="10">
        <v>525</v>
      </c>
      <c r="D21" s="4"/>
      <c r="E21" s="16" t="s">
        <v>27</v>
      </c>
      <c r="F21" s="10">
        <v>20</v>
      </c>
    </row>
    <row r="22" spans="2:6" ht="21.75" customHeight="1">
      <c r="B22" s="16" t="s">
        <v>28</v>
      </c>
      <c r="C22" s="10">
        <v>600</v>
      </c>
      <c r="D22" s="4"/>
      <c r="E22" s="16" t="s">
        <v>29</v>
      </c>
      <c r="F22" s="10">
        <v>30</v>
      </c>
    </row>
    <row r="23" spans="2:6" ht="21.75" customHeight="1">
      <c r="B23" s="16" t="s">
        <v>30</v>
      </c>
      <c r="C23" s="10">
        <v>180</v>
      </c>
      <c r="D23" s="4"/>
      <c r="E23" s="16" t="s">
        <v>31</v>
      </c>
      <c r="F23" s="10">
        <v>25</v>
      </c>
    </row>
    <row r="24" spans="2:6" ht="21.75" customHeight="1">
      <c r="B24" s="30" t="s">
        <v>18</v>
      </c>
      <c r="C24" s="32">
        <f>SUBTOTAL(109,[amount])</f>
        <v>5805</v>
      </c>
      <c r="D24" s="4"/>
      <c r="E24" s="16" t="s">
        <v>32</v>
      </c>
      <c r="F24" s="10">
        <v>20</v>
      </c>
    </row>
  </sheetData>
  <mergeCells count="3">
    <mergeCell ref="B6:B7"/>
    <mergeCell ref="C6:C7"/>
    <mergeCell ref="B2:B4"/>
  </mergeCells>
  <conditionalFormatting sqref="F12:F24">
    <cfRule type="dataBar" priority="7">
      <dataBar minLength="0" maxLength="100">
        <cfvo type="min"/>
        <cfvo type="max"/>
        <color theme="5"/>
      </dataBar>
      <extLst>
        <ext xmlns:x14="http://schemas.microsoft.com/office/spreadsheetml/2009/9/main" uri="{B025F937-C7B1-47D3-B67F-A62EFF666E3E}">
          <x14:id>{D682D908-89B9-49B2-A752-C401D6554499}</x14:id>
        </ext>
      </extLst>
    </cfRule>
  </conditionalFormatting>
  <printOptions horizontalCentered="1"/>
  <pageMargins left="0.7" right="0.7" top="0.75" bottom="0.75" header="0.3" footer="0.3"/>
  <pageSetup fitToHeight="0" fitToWidth="1" horizontalDpi="600" verticalDpi="600" orientation="landscape" scale="85" r:id="rId7"/>
  <drawing r:id="rId6"/>
  <legacyDrawing r:id="rId2"/>
  <tableParts>
    <tablePart r:id="rId4"/>
    <tablePart r:id="rId5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82D908-89B9-49B2-A752-C401D6554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F12:F24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2013-04-12T19:10:07Z</dcterms:created>
  <dcterms:modified xsi:type="dcterms:W3CDTF">2014-12-19T21:33:36Z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TC022643179991</vt:lpwstr>
  </property>
</Properties>
</file>