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23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45621" calcOnSave="0"/>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<sst xmlns="http://schemas.openxmlformats.org/spreadsheetml/2006/main" count="547" uniqueCount="65">
  <si>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</si>
  <si>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</si>
  <si>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</si>
  <si>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</si>
  <si>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</si>
  <si>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</si>
  <si>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</si>
  <si>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</si>
  <si>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</si>
  <si>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</si>
  <si>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</si>
  <si>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</si>
  <si>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</si>
  <si>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</si>
  <si>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</si>
  <si>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</si>
  <si>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</si>
  <si>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</si>
  <si>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</si>
  <si>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</si>
  <si>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</si>
  <si>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</si>
  <si>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</si>
  <si>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</si>
  <si>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</si>
  <si>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</si>
  <si>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</si>
  <si>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</si>
  <si>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</si>
  <si>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</si>
  <si>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</si>
  <si>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</si>
  <si>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</si>
  <si>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</si>
  <si>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</si>
  <si>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</si>
  <si>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</si>
  <si>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</si>
  <si>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</si>
  <si>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</si>
  <si>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</si>
  <si>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</si>
  <si>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</si>
  <si>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</si>
  <si>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</si>
  <si>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</si>
  <si>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</si>
  <si>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</si>
  <si>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</si>
  <si>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</si>
  <si>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</si>
  <si>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</si>
  <si>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</si>
  <si>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</si>
  <si>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</si>
  <si>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</si>
  <si>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</si>
  <si>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</si>
  <si>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</si>
  <si>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</si>
  <si>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</si>
  <si>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</si>
  <si>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</si>
  <si>
    <t>2014 Employee Attendance Tracking Calendar</t>
  </si>
  <si>
    <t>2015 Employee Attendance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</si>
</sst>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807278" y="3016393"/>
          <a:ext cx="5713268"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935566" y="2135332"/>
          <a:ext cx="1932709"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zoomScale="110" zoomScaleNormal="11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64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2015</v>
      </c>
      <c r="AH2" s="3"/>
    </row>
    <row r="3" spans="1:34" s="6" customFormat="1" ht="15.75" customHeight="1" x14ac:dyDescent="0.3">
      <c r="A3" s="49"/>
      <c r="B3" s="28" t="str">
        <f>TEXT(WEEKDAY(DATE(CalendarYear,1,1),1),"aaa")</f>
        <v>Thu</v>
      </c>
      <c r="C3" s="29" t="str">
        <f>TEXT(WEEKDAY(DATE(CalendarYear,1,2),1),"aaa")</f>
        <v>Fri</v>
      </c>
      <c r="D3" s="29" t="str">
        <f>TEXT(WEEKDAY(DATE(CalendarYear,1,3),1),"aaa")</f>
        <v>Sat</v>
      </c>
      <c r="E3" s="29" t="str">
        <f>TEXT(WEEKDAY(DATE(CalendarYear,1,4),1),"aaa")</f>
        <v>Sun</v>
      </c>
      <c r="F3" s="29" t="str">
        <f>TEXT(WEEKDAY(DATE(CalendarYear,1,5),1),"aaa")</f>
        <v>Mon</v>
      </c>
      <c r="G3" s="29" t="str">
        <f>TEXT(WEEKDAY(DATE(CalendarYear,1,6),1),"aaa")</f>
        <v>Tue</v>
      </c>
      <c r="H3" s="29" t="str">
        <f>TEXT(WEEKDAY(DATE(CalendarYear,1,7),1),"aaa")</f>
        <v>Wed</v>
      </c>
      <c r="I3" s="29" t="str">
        <f>TEXT(WEEKDAY(DATE(CalendarYear,1,8),1),"aaa")</f>
        <v>Thu</v>
      </c>
      <c r="J3" s="29" t="str">
        <f>TEXT(WEEKDAY(DATE(CalendarYear,1,9),1),"aaa")</f>
        <v>Fri</v>
      </c>
      <c r="K3" s="29" t="str">
        <f>TEXT(WEEKDAY(DATE(CalendarYear,1,10),1),"aaa")</f>
        <v>Sat</v>
      </c>
      <c r="L3" s="29" t="str">
        <f>TEXT(WEEKDAY(DATE(CalendarYear,1,11),1),"aaa")</f>
        <v>Sun</v>
      </c>
      <c r="M3" s="29" t="str">
        <f>TEXT(WEEKDAY(DATE(CalendarYear,1,12),1),"aaa")</f>
        <v>Mon</v>
      </c>
      <c r="N3" s="29" t="str">
        <f>TEXT(WEEKDAY(DATE(CalendarYear,1,13),1),"aaa")</f>
        <v>Tue</v>
      </c>
      <c r="O3" s="29" t="str">
        <f>TEXT(WEEKDAY(DATE(CalendarYear,1,14),1),"aaa")</f>
        <v>Wed</v>
      </c>
      <c r="P3" s="29" t="str">
        <f>TEXT(WEEKDAY(DATE(CalendarYear,1,15),1),"aaa")</f>
        <v>Thu</v>
      </c>
      <c r="Q3" s="29" t="str">
        <f>TEXT(WEEKDAY(DATE(CalendarYear,1,16),1),"aaa")</f>
        <v>Fri</v>
      </c>
      <c r="R3" s="29" t="str">
        <f>TEXT(WEEKDAY(DATE(CalendarYear,1,17),1),"aaa")</f>
        <v>Sat</v>
      </c>
      <c r="S3" s="29" t="str">
        <f>TEXT(WEEKDAY(DATE(CalendarYear,1,18),1),"aaa")</f>
        <v>Sun</v>
      </c>
      <c r="T3" s="29" t="str">
        <f>TEXT(WEEKDAY(DATE(CalendarYear,1,19),1),"aaa")</f>
        <v>Mon</v>
      </c>
      <c r="U3" s="29" t="str">
        <f>TEXT(WEEKDAY(DATE(CalendarYear,1,20),1),"aaa")</f>
        <v>Tue</v>
      </c>
      <c r="V3" s="29" t="str">
        <f>TEXT(WEEKDAY(DATE(CalendarYear,1,21),1),"aaa")</f>
        <v>Wed</v>
      </c>
      <c r="W3" s="29" t="str">
        <f>TEXT(WEEKDAY(DATE(CalendarYear,1,22),1),"aaa")</f>
        <v>Thu</v>
      </c>
      <c r="X3" s="29" t="str">
        <f>TEXT(WEEKDAY(DATE(CalendarYear,1,23),1),"aaa")</f>
        <v>Fri</v>
      </c>
      <c r="Y3" s="29" t="str">
        <f>TEXT(WEEKDAY(DATE(CalendarYear,1,24),1),"aaa")</f>
        <v>Sat</v>
      </c>
      <c r="Z3" s="29" t="str">
        <f>TEXT(WEEKDAY(DATE(CalendarYear,1,25),1),"aaa")</f>
        <v>Sun</v>
      </c>
      <c r="AA3" s="29" t="str">
        <f>TEXT(WEEKDAY(DATE(CalendarYear,1,26),1),"aaa")</f>
        <v>Mon</v>
      </c>
      <c r="AB3" s="29" t="str">
        <f>TEXT(WEEKDAY(DATE(CalendarYear,1,27),1),"aaa")</f>
        <v>Tue</v>
      </c>
      <c r="AC3" s="29" t="str">
        <f>TEXT(WEEKDAY(DATE(CalendarYear,1,28),1),"aaa")</f>
        <v>Wed</v>
      </c>
      <c r="AD3" s="29" t="str">
        <f>TEXT(WEEKDAY(DATE(CalendarYear,1,29),1),"aaa")</f>
        <v>Thu</v>
      </c>
      <c r="AE3" s="29" t="str">
        <f>TEXT(WEEKDAY(DATE(CalendarYear,1,30),1),"aaa")</f>
        <v>Fri</v>
      </c>
      <c r="AF3" s="30" t="str">
        <f>TEXT(WEEKDAY(DATE(CalendarYear,1,31),1),"aaa")</f>
        <v>Sat</v>
      </c>
      <c r="AG3" s="50"/>
      <c r="AH3" s="5"/>
    </row>
    <row r="4" spans="1:34" s="10"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x14ac:dyDescent="0.25">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x14ac:dyDescent="0.25">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x14ac:dyDescent="0.25">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TEXT(WEEKDAY(DATE(CalendarYear,10,1),1),"aaa")</f>
        <v>Thu</v>
      </c>
      <c r="C3" s="29" t="str">
        <f>TEXT(WEEKDAY(DATE(CalendarYear,10,2),1),"aaa")</f>
        <v>Fri</v>
      </c>
      <c r="D3" s="29" t="str">
        <f>TEXT(WEEKDAY(DATE(CalendarYear,10,3),1),"aaa")</f>
        <v>Sat</v>
      </c>
      <c r="E3" s="29" t="str">
        <f>TEXT(WEEKDAY(DATE(CalendarYear,10,4),1),"aaa")</f>
        <v>Sun</v>
      </c>
      <c r="F3" s="29" t="str">
        <f>TEXT(WEEKDAY(DATE(CalendarYear,10,5),1),"aaa")</f>
        <v>Mon</v>
      </c>
      <c r="G3" s="29" t="str">
        <f>TEXT(WEEKDAY(DATE(CalendarYear,10,6),1),"aaa")</f>
        <v>Tue</v>
      </c>
      <c r="H3" s="29" t="str">
        <f>TEXT(WEEKDAY(DATE(CalendarYear,10,7),1),"aaa")</f>
        <v>Wed</v>
      </c>
      <c r="I3" s="29" t="str">
        <f>TEXT(WEEKDAY(DATE(CalendarYear,10,8),1),"aaa")</f>
        <v>Thu</v>
      </c>
      <c r="J3" s="29" t="str">
        <f>TEXT(WEEKDAY(DATE(CalendarYear,10,9),1),"aaa")</f>
        <v>Fri</v>
      </c>
      <c r="K3" s="29" t="str">
        <f>TEXT(WEEKDAY(DATE(CalendarYear,10,10),1),"aaa")</f>
        <v>Sat</v>
      </c>
      <c r="L3" s="29" t="str">
        <f>TEXT(WEEKDAY(DATE(CalendarYear,10,11),1),"aaa")</f>
        <v>Sun</v>
      </c>
      <c r="M3" s="29" t="str">
        <f>TEXT(WEEKDAY(DATE(CalendarYear,10,12),1),"aaa")</f>
        <v>Mon</v>
      </c>
      <c r="N3" s="29" t="str">
        <f>TEXT(WEEKDAY(DATE(CalendarYear,10,13),1),"aaa")</f>
        <v>Tue</v>
      </c>
      <c r="O3" s="29" t="str">
        <f>TEXT(WEEKDAY(DATE(CalendarYear,10,14),1),"aaa")</f>
        <v>Wed</v>
      </c>
      <c r="P3" s="29" t="str">
        <f>TEXT(WEEKDAY(DATE(CalendarYear,10,15),1),"aaa")</f>
        <v>Thu</v>
      </c>
      <c r="Q3" s="29" t="str">
        <f>TEXT(WEEKDAY(DATE(CalendarYear,10,16),1),"aaa")</f>
        <v>Fri</v>
      </c>
      <c r="R3" s="29" t="str">
        <f>TEXT(WEEKDAY(DATE(CalendarYear,10,17),1),"aaa")</f>
        <v>Sat</v>
      </c>
      <c r="S3" s="29" t="str">
        <f>TEXT(WEEKDAY(DATE(CalendarYear,10,18),1),"aaa")</f>
        <v>Sun</v>
      </c>
      <c r="T3" s="29" t="str">
        <f>TEXT(WEEKDAY(DATE(CalendarYear,10,19),1),"aaa")</f>
        <v>Mon</v>
      </c>
      <c r="U3" s="29" t="str">
        <f>TEXT(WEEKDAY(DATE(CalendarYear,10,20),1),"aaa")</f>
        <v>Tue</v>
      </c>
      <c r="V3" s="29" t="str">
        <f>TEXT(WEEKDAY(DATE(CalendarYear,10,21),1),"aaa")</f>
        <v>Wed</v>
      </c>
      <c r="W3" s="29" t="str">
        <f>TEXT(WEEKDAY(DATE(CalendarYear,10,22),1),"aaa")</f>
        <v>Thu</v>
      </c>
      <c r="X3" s="29" t="str">
        <f>TEXT(WEEKDAY(DATE(CalendarYear,10,23),1),"aaa")</f>
        <v>Fri</v>
      </c>
      <c r="Y3" s="29" t="str">
        <f>TEXT(WEEKDAY(DATE(CalendarYear,10,24),1),"aaa")</f>
        <v>Sat</v>
      </c>
      <c r="Z3" s="29" t="str">
        <f>TEXT(WEEKDAY(DATE(CalendarYear,10,25),1),"aaa")</f>
        <v>Sun</v>
      </c>
      <c r="AA3" s="29" t="str">
        <f>TEXT(WEEKDAY(DATE(CalendarYear,10,26),1),"aaa")</f>
        <v>Mon</v>
      </c>
      <c r="AB3" s="29" t="str">
        <f>TEXT(WEEKDAY(DATE(CalendarYear,10,27),1),"aaa")</f>
        <v>Tue</v>
      </c>
      <c r="AC3" s="29" t="str">
        <f>TEXT(WEEKDAY(DATE(CalendarYear,10,28),1),"aaa")</f>
        <v>Wed</v>
      </c>
      <c r="AD3" s="29" t="str">
        <f>TEXT(WEEKDAY(DATE(CalendarYear,10,29),1),"aaa")</f>
        <v>Thu</v>
      </c>
      <c r="AE3" s="29" t="str">
        <f>TEXT(WEEKDAY(DATE(CalendarYear,10,30),1),"aaa")</f>
        <v>Fri</v>
      </c>
      <c r="AF3" s="29" t="str">
        <f>TEXT(WEEKDAY(DATE(CalendarYear,10,31),1),"aaa")</f>
        <v>Sat</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TEXT(WEEKDAY(DATE(CalendarYear,11,1),1),"aaa")</f>
        <v>Sun</v>
      </c>
      <c r="C3" s="29" t="str">
        <f>TEXT(WEEKDAY(DATE(CalendarYear,11,2),1),"aaa")</f>
        <v>Mon</v>
      </c>
      <c r="D3" s="29" t="str">
        <f>TEXT(WEEKDAY(DATE(CalendarYear,11,3),1),"aaa")</f>
        <v>Tue</v>
      </c>
      <c r="E3" s="29" t="str">
        <f>TEXT(WEEKDAY(DATE(CalendarYear,11,4),1),"aaa")</f>
        <v>Wed</v>
      </c>
      <c r="F3" s="29" t="str">
        <f>TEXT(WEEKDAY(DATE(CalendarYear,11,5),1),"aaa")</f>
        <v>Thu</v>
      </c>
      <c r="G3" s="29" t="str">
        <f>TEXT(WEEKDAY(DATE(CalendarYear,11,6),1),"aaa")</f>
        <v>Fri</v>
      </c>
      <c r="H3" s="29" t="str">
        <f>TEXT(WEEKDAY(DATE(CalendarYear,11,7),1),"aaa")</f>
        <v>Sat</v>
      </c>
      <c r="I3" s="29" t="str">
        <f>TEXT(WEEKDAY(DATE(CalendarYear,11,8),1),"aaa")</f>
        <v>Sun</v>
      </c>
      <c r="J3" s="29" t="str">
        <f>TEXT(WEEKDAY(DATE(CalendarYear,11,9),1),"aaa")</f>
        <v>Mon</v>
      </c>
      <c r="K3" s="29" t="str">
        <f>TEXT(WEEKDAY(DATE(CalendarYear,11,10),1),"aaa")</f>
        <v>Tue</v>
      </c>
      <c r="L3" s="29" t="str">
        <f>TEXT(WEEKDAY(DATE(CalendarYear,11,11),1),"aaa")</f>
        <v>Wed</v>
      </c>
      <c r="M3" s="29" t="str">
        <f>TEXT(WEEKDAY(DATE(CalendarYear,11,12),1),"aaa")</f>
        <v>Thu</v>
      </c>
      <c r="N3" s="29" t="str">
        <f>TEXT(WEEKDAY(DATE(CalendarYear,11,13),1),"aaa")</f>
        <v>Fri</v>
      </c>
      <c r="O3" s="29" t="str">
        <f>TEXT(WEEKDAY(DATE(CalendarYear,11,14),1),"aaa")</f>
        <v>Sat</v>
      </c>
      <c r="P3" s="29" t="str">
        <f>TEXT(WEEKDAY(DATE(CalendarYear,11,15),1),"aaa")</f>
        <v>Sun</v>
      </c>
      <c r="Q3" s="29" t="str">
        <f>TEXT(WEEKDAY(DATE(CalendarYear,11,16),1),"aaa")</f>
        <v>Mon</v>
      </c>
      <c r="R3" s="29" t="str">
        <f>TEXT(WEEKDAY(DATE(CalendarYear,11,17),1),"aaa")</f>
        <v>Tue</v>
      </c>
      <c r="S3" s="29" t="str">
        <f>TEXT(WEEKDAY(DATE(CalendarYear,11,18),1),"aaa")</f>
        <v>Wed</v>
      </c>
      <c r="T3" s="29" t="str">
        <f>TEXT(WEEKDAY(DATE(CalendarYear,11,19),1),"aaa")</f>
        <v>Thu</v>
      </c>
      <c r="U3" s="29" t="str">
        <f>TEXT(WEEKDAY(DATE(CalendarYear,11,20),1),"aaa")</f>
        <v>Fri</v>
      </c>
      <c r="V3" s="29" t="str">
        <f>TEXT(WEEKDAY(DATE(CalendarYear,11,21),1),"aaa")</f>
        <v>Sat</v>
      </c>
      <c r="W3" s="29" t="str">
        <f>TEXT(WEEKDAY(DATE(CalendarYear,11,22),1),"aaa")</f>
        <v>Sun</v>
      </c>
      <c r="X3" s="29" t="str">
        <f>TEXT(WEEKDAY(DATE(CalendarYear,11,23),1),"aaa")</f>
        <v>Mon</v>
      </c>
      <c r="Y3" s="29" t="str">
        <f>TEXT(WEEKDAY(DATE(CalendarYear,11,24),1),"aaa")</f>
        <v>Tue</v>
      </c>
      <c r="Z3" s="29" t="str">
        <f>TEXT(WEEKDAY(DATE(CalendarYear,11,25),1),"aaa")</f>
        <v>Wed</v>
      </c>
      <c r="AA3" s="29" t="str">
        <f>TEXT(WEEKDAY(DATE(CalendarYear,11,26),1),"aaa")</f>
        <v>Thu</v>
      </c>
      <c r="AB3" s="29" t="str">
        <f>TEXT(WEEKDAY(DATE(CalendarYear,11,27),1),"aaa")</f>
        <v>Fri</v>
      </c>
      <c r="AC3" s="29" t="str">
        <f>TEXT(WEEKDAY(DATE(CalendarYear,11,28),1),"aaa")</f>
        <v>Sat</v>
      </c>
      <c r="AD3" s="29" t="str">
        <f>TEXT(WEEKDAY(DATE(CalendarYear,11,29),1),"aaa")</f>
        <v>Sun</v>
      </c>
      <c r="AE3" s="29" t="str">
        <f>TEXT(WEEKDAY(DATE(CalendarYear,11,30),1),"aaa")</f>
        <v>Mon</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election activeCell="E29" sqref="E29"/>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TEXT(WEEKDAY(DATE(CalendarYear,12,1),1),"aaa")</f>
        <v>Tue</v>
      </c>
      <c r="C3" s="29" t="str">
        <f>TEXT(WEEKDAY(DATE(CalendarYear,12,2),1),"aaa")</f>
        <v>Wed</v>
      </c>
      <c r="D3" s="29" t="str">
        <f>TEXT(WEEKDAY(DATE(CalendarYear,12,3),1),"aaa")</f>
        <v>Thu</v>
      </c>
      <c r="E3" s="29" t="str">
        <f>TEXT(WEEKDAY(DATE(CalendarYear,12,4),1),"aaa")</f>
        <v>Fri</v>
      </c>
      <c r="F3" s="29" t="str">
        <f>TEXT(WEEKDAY(DATE(CalendarYear,12,5),1),"aaa")</f>
        <v>Sat</v>
      </c>
      <c r="G3" s="29" t="str">
        <f>TEXT(WEEKDAY(DATE(CalendarYear,12,6),1),"aaa")</f>
        <v>Sun</v>
      </c>
      <c r="H3" s="29" t="str">
        <f>TEXT(WEEKDAY(DATE(CalendarYear,12,7),1),"aaa")</f>
        <v>Mon</v>
      </c>
      <c r="I3" s="29" t="str">
        <f>TEXT(WEEKDAY(DATE(CalendarYear,12,8),1),"aaa")</f>
        <v>Tue</v>
      </c>
      <c r="J3" s="29" t="str">
        <f>TEXT(WEEKDAY(DATE(CalendarYear,12,9),1),"aaa")</f>
        <v>Wed</v>
      </c>
      <c r="K3" s="29" t="str">
        <f>TEXT(WEEKDAY(DATE(CalendarYear,12,10),1),"aaa")</f>
        <v>Thu</v>
      </c>
      <c r="L3" s="29" t="str">
        <f>TEXT(WEEKDAY(DATE(CalendarYear,12,11),1),"aaa")</f>
        <v>Fri</v>
      </c>
      <c r="M3" s="29" t="str">
        <f>TEXT(WEEKDAY(DATE(CalendarYear,12,12),1),"aaa")</f>
        <v>Sat</v>
      </c>
      <c r="N3" s="29" t="str">
        <f>TEXT(WEEKDAY(DATE(CalendarYear,12,13),1),"aaa")</f>
        <v>Sun</v>
      </c>
      <c r="O3" s="29" t="str">
        <f>TEXT(WEEKDAY(DATE(CalendarYear,12,14),1),"aaa")</f>
        <v>Mon</v>
      </c>
      <c r="P3" s="29" t="str">
        <f>TEXT(WEEKDAY(DATE(CalendarYear,12,15),1),"aaa")</f>
        <v>Tue</v>
      </c>
      <c r="Q3" s="29" t="str">
        <f>TEXT(WEEKDAY(DATE(CalendarYear,12,16),1),"aaa")</f>
        <v>Wed</v>
      </c>
      <c r="R3" s="29" t="str">
        <f>TEXT(WEEKDAY(DATE(CalendarYear,12,17),1),"aaa")</f>
        <v>Thu</v>
      </c>
      <c r="S3" s="29" t="str">
        <f>TEXT(WEEKDAY(DATE(CalendarYear,12,18),1),"aaa")</f>
        <v>Fri</v>
      </c>
      <c r="T3" s="29" t="str">
        <f>TEXT(WEEKDAY(DATE(CalendarYear,12,19),1),"aaa")</f>
        <v>Sat</v>
      </c>
      <c r="U3" s="29" t="str">
        <f>TEXT(WEEKDAY(DATE(CalendarYear,12,20),1),"aaa")</f>
        <v>Sun</v>
      </c>
      <c r="V3" s="29" t="str">
        <f>TEXT(WEEKDAY(DATE(CalendarYear,12,21),1),"aaa")</f>
        <v>Mon</v>
      </c>
      <c r="W3" s="29" t="str">
        <f>TEXT(WEEKDAY(DATE(CalendarYear,12,22),1),"aaa")</f>
        <v>Tue</v>
      </c>
      <c r="X3" s="29" t="str">
        <f>TEXT(WEEKDAY(DATE(CalendarYear,12,23),1),"aaa")</f>
        <v>Wed</v>
      </c>
      <c r="Y3" s="29" t="str">
        <f>TEXT(WEEKDAY(DATE(CalendarYear,12,24),1),"aaa")</f>
        <v>Thu</v>
      </c>
      <c r="Z3" s="29" t="str">
        <f>TEXT(WEEKDAY(DATE(CalendarYear,12,25),1),"aaa")</f>
        <v>Fri</v>
      </c>
      <c r="AA3" s="29" t="str">
        <f>TEXT(WEEKDAY(DATE(CalendarYear,12,26),1),"aaa")</f>
        <v>Sat</v>
      </c>
      <c r="AB3" s="29" t="str">
        <f>TEXT(WEEKDAY(DATE(CalendarYear,12,27),1),"aaa")</f>
        <v>Sun</v>
      </c>
      <c r="AC3" s="29" t="str">
        <f>TEXT(WEEKDAY(DATE(CalendarYear,12,28),1),"aaa")</f>
        <v>Mon</v>
      </c>
      <c r="AD3" s="29" t="str">
        <f>TEXT(WEEKDAY(DATE(CalendarYear,12,29),1),"aaa")</f>
        <v>Tue</v>
      </c>
      <c r="AE3" s="29" t="str">
        <f>TEXT(WEEKDAY(DATE(CalendarYear,12,30),1),"aaa")</f>
        <v>Wed</v>
      </c>
      <c r="AF3" s="29" t="str">
        <f>TEXT(WEEKDAY(DATE(CalendarYear,12,31),1),"aaa")</f>
        <v>Thu</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TEXT(WEEKDAY(DATE(CalendarYear,2,1),1),"aaa")</f>
        <v>Sun</v>
      </c>
      <c r="C3" s="29" t="str">
        <f>TEXT(WEEKDAY(DATE(CalendarYear,2,2),1),"aaa")</f>
        <v>Mon</v>
      </c>
      <c r="D3" s="29" t="str">
        <f>TEXT(WEEKDAY(DATE(CalendarYear,2,3),1),"aaa")</f>
        <v>Tue</v>
      </c>
      <c r="E3" s="29" t="str">
        <f>TEXT(WEEKDAY(DATE(CalendarYear,2,4),1),"aaa")</f>
        <v>Wed</v>
      </c>
      <c r="F3" s="29" t="str">
        <f>TEXT(WEEKDAY(DATE(CalendarYear,2,5),1),"aaa")</f>
        <v>Thu</v>
      </c>
      <c r="G3" s="29" t="str">
        <f>TEXT(WEEKDAY(DATE(CalendarYear,2,6),1),"aaa")</f>
        <v>Fri</v>
      </c>
      <c r="H3" s="29" t="str">
        <f>TEXT(WEEKDAY(DATE(CalendarYear,2,7),1),"aaa")</f>
        <v>Sat</v>
      </c>
      <c r="I3" s="29" t="str">
        <f>TEXT(WEEKDAY(DATE(CalendarYear,2,8),1),"aaa")</f>
        <v>Sun</v>
      </c>
      <c r="J3" s="29" t="str">
        <f>TEXT(WEEKDAY(DATE(CalendarYear,2,9),1),"aaa")</f>
        <v>Mon</v>
      </c>
      <c r="K3" s="29" t="str">
        <f>TEXT(WEEKDAY(DATE(CalendarYear,2,10),1),"aaa")</f>
        <v>Tue</v>
      </c>
      <c r="L3" s="29" t="str">
        <f>TEXT(WEEKDAY(DATE(CalendarYear,2,11),1),"aaa")</f>
        <v>Wed</v>
      </c>
      <c r="M3" s="29" t="str">
        <f>TEXT(WEEKDAY(DATE(CalendarYear,2,12),1),"aaa")</f>
        <v>Thu</v>
      </c>
      <c r="N3" s="29" t="str">
        <f>TEXT(WEEKDAY(DATE(CalendarYear,2,13),1),"aaa")</f>
        <v>Fri</v>
      </c>
      <c r="O3" s="29" t="str">
        <f>TEXT(WEEKDAY(DATE(CalendarYear,2,14),1),"aaa")</f>
        <v>Sat</v>
      </c>
      <c r="P3" s="29" t="str">
        <f>TEXT(WEEKDAY(DATE(CalendarYear,2,15),1),"aaa")</f>
        <v>Sun</v>
      </c>
      <c r="Q3" s="29" t="str">
        <f>TEXT(WEEKDAY(DATE(CalendarYear,2,16),1),"aaa")</f>
        <v>Mon</v>
      </c>
      <c r="R3" s="29" t="str">
        <f>TEXT(WEEKDAY(DATE(CalendarYear,2,17),1),"aaa")</f>
        <v>Tue</v>
      </c>
      <c r="S3" s="29" t="str">
        <f>TEXT(WEEKDAY(DATE(CalendarYear,2,18),1),"aaa")</f>
        <v>Wed</v>
      </c>
      <c r="T3" s="29" t="str">
        <f>TEXT(WEEKDAY(DATE(CalendarYear,2,19),1),"aaa")</f>
        <v>Thu</v>
      </c>
      <c r="U3" s="29" t="str">
        <f>TEXT(WEEKDAY(DATE(CalendarYear,2,20),1),"aaa")</f>
        <v>Fri</v>
      </c>
      <c r="V3" s="29" t="str">
        <f>TEXT(WEEKDAY(DATE(CalendarYear,2,21),1),"aaa")</f>
        <v>Sat</v>
      </c>
      <c r="W3" s="29" t="str">
        <f>TEXT(WEEKDAY(DATE(CalendarYear,2,22),1),"aaa")</f>
        <v>Sun</v>
      </c>
      <c r="X3" s="29" t="str">
        <f>TEXT(WEEKDAY(DATE(CalendarYear,2,23),1),"aaa")</f>
        <v>Mon</v>
      </c>
      <c r="Y3" s="29" t="str">
        <f>TEXT(WEEKDAY(DATE(CalendarYear,2,24),1),"aaa")</f>
        <v>Tue</v>
      </c>
      <c r="Z3" s="29" t="str">
        <f>TEXT(WEEKDAY(DATE(CalendarYear,2,25),1),"aaa")</f>
        <v>Wed</v>
      </c>
      <c r="AA3" s="29" t="str">
        <f>TEXT(WEEKDAY(DATE(CalendarYear,2,26),1),"aaa")</f>
        <v>Thu</v>
      </c>
      <c r="AB3" s="29" t="str">
        <f>TEXT(WEEKDAY(DATE(CalendarYear,2,27),1),"aaa")</f>
        <v>Fri</v>
      </c>
      <c r="AC3" s="29" t="str">
        <f>TEXT(WEEKDAY(DATE(CalendarYear,2,28),1),"aaa")</f>
        <v>Sat</v>
      </c>
      <c r="AD3" s="29" t="str">
        <f>TEXT(WEEKDAY(DATE(CalendarYear,2,29),1),"aaa")</f>
        <v>Sun</v>
      </c>
      <c r="AE3" s="29"/>
      <c r="AF3" s="30"/>
      <c r="AG3" s="50"/>
    </row>
    <row r="4" spans="1:34" s="13" customFormat="1" x14ac:dyDescent="0.25">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x14ac:dyDescent="0.25">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x14ac:dyDescent="0.25">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x14ac:dyDescent="0.25">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TEXT(WEEKDAY(DATE(CalendarYear,3,1),1),"aaa")</f>
        <v>Sun</v>
      </c>
      <c r="C3" s="29" t="str">
        <f>TEXT(WEEKDAY(DATE(CalendarYear,3,2),1),"aaa")</f>
        <v>Mon</v>
      </c>
      <c r="D3" s="29" t="str">
        <f>TEXT(WEEKDAY(DATE(CalendarYear,3,3),1),"aaa")</f>
        <v>Tue</v>
      </c>
      <c r="E3" s="29" t="str">
        <f>TEXT(WEEKDAY(DATE(CalendarYear,3,4),1),"aaa")</f>
        <v>Wed</v>
      </c>
      <c r="F3" s="29" t="str">
        <f>TEXT(WEEKDAY(DATE(CalendarYear,3,5),1),"aaa")</f>
        <v>Thu</v>
      </c>
      <c r="G3" s="29" t="str">
        <f>TEXT(WEEKDAY(DATE(CalendarYear,3,6),1),"aaa")</f>
        <v>Fri</v>
      </c>
      <c r="H3" s="29" t="str">
        <f>TEXT(WEEKDAY(DATE(CalendarYear,3,7),1),"aaa")</f>
        <v>Sat</v>
      </c>
      <c r="I3" s="29" t="str">
        <f>TEXT(WEEKDAY(DATE(CalendarYear,3,8),1),"aaa")</f>
        <v>Sun</v>
      </c>
      <c r="J3" s="29" t="str">
        <f>TEXT(WEEKDAY(DATE(CalendarYear,3,9),1),"aaa")</f>
        <v>Mon</v>
      </c>
      <c r="K3" s="29" t="str">
        <f>TEXT(WEEKDAY(DATE(CalendarYear,3,10),1),"aaa")</f>
        <v>Tue</v>
      </c>
      <c r="L3" s="29" t="str">
        <f>TEXT(WEEKDAY(DATE(CalendarYear,3,11),1),"aaa")</f>
        <v>Wed</v>
      </c>
      <c r="M3" s="29" t="str">
        <f>TEXT(WEEKDAY(DATE(CalendarYear,3,12),1),"aaa")</f>
        <v>Thu</v>
      </c>
      <c r="N3" s="29" t="str">
        <f>TEXT(WEEKDAY(DATE(CalendarYear,3,13),1),"aaa")</f>
        <v>Fri</v>
      </c>
      <c r="O3" s="29" t="str">
        <f>TEXT(WEEKDAY(DATE(CalendarYear,3,14),1),"aaa")</f>
        <v>Sat</v>
      </c>
      <c r="P3" s="29" t="str">
        <f>TEXT(WEEKDAY(DATE(CalendarYear,3,15),1),"aaa")</f>
        <v>Sun</v>
      </c>
      <c r="Q3" s="29" t="str">
        <f>TEXT(WEEKDAY(DATE(CalendarYear,3,16),1),"aaa")</f>
        <v>Mon</v>
      </c>
      <c r="R3" s="29" t="str">
        <f>TEXT(WEEKDAY(DATE(CalendarYear,3,17),1),"aaa")</f>
        <v>Tue</v>
      </c>
      <c r="S3" s="29" t="str">
        <f>TEXT(WEEKDAY(DATE(CalendarYear,3,18),1),"aaa")</f>
        <v>Wed</v>
      </c>
      <c r="T3" s="29" t="str">
        <f>TEXT(WEEKDAY(DATE(CalendarYear,3,19),1),"aaa")</f>
        <v>Thu</v>
      </c>
      <c r="U3" s="29" t="str">
        <f>TEXT(WEEKDAY(DATE(CalendarYear,3,20),1),"aaa")</f>
        <v>Fri</v>
      </c>
      <c r="V3" s="29" t="str">
        <f>TEXT(WEEKDAY(DATE(CalendarYear,3,21),1),"aaa")</f>
        <v>Sat</v>
      </c>
      <c r="W3" s="29" t="str">
        <f>TEXT(WEEKDAY(DATE(CalendarYear,3,22),1),"aaa")</f>
        <v>Sun</v>
      </c>
      <c r="X3" s="29" t="str">
        <f>TEXT(WEEKDAY(DATE(CalendarYear,3,23),1),"aaa")</f>
        <v>Mon</v>
      </c>
      <c r="Y3" s="29" t="str">
        <f>TEXT(WEEKDAY(DATE(CalendarYear,3,24),1),"aaa")</f>
        <v>Tue</v>
      </c>
      <c r="Z3" s="29" t="str">
        <f>TEXT(WEEKDAY(DATE(CalendarYear,3,25),1),"aaa")</f>
        <v>Wed</v>
      </c>
      <c r="AA3" s="29" t="str">
        <f>TEXT(WEEKDAY(DATE(CalendarYear,3,26),1),"aaa")</f>
        <v>Thu</v>
      </c>
      <c r="AB3" s="29" t="str">
        <f>TEXT(WEEKDAY(DATE(CalendarYear,3,27),1),"aaa")</f>
        <v>Fri</v>
      </c>
      <c r="AC3" s="29" t="str">
        <f>TEXT(WEEKDAY(DATE(CalendarYear,3,28),1),"aaa")</f>
        <v>Sat</v>
      </c>
      <c r="AD3" s="29" t="str">
        <f>TEXT(WEEKDAY(DATE(CalendarYear,3,29),1),"aaa")</f>
        <v>Sun</v>
      </c>
      <c r="AE3" s="29" t="str">
        <f>TEXT(WEEKDAY(DATE(CalendarYear,3,30),1),"aaa")</f>
        <v>Mon</v>
      </c>
      <c r="AF3" s="29" t="str">
        <f>TEXT(WEEKDAY(DATE(CalendarYear,3,31),1),"aaa")</f>
        <v>Tue</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130" zoomScaleNormal="130" workbookViewId="0">
      <selection activeCell="AL23" sqref="AL23"/>
    </sheetView>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TEXT(WEEKDAY(DATE(CalendarYear,4,1),1),"aaa")</f>
        <v>Wed</v>
      </c>
      <c r="C3" s="29" t="str">
        <f>TEXT(WEEKDAY(DATE(CalendarYear,4,2),1),"aaa")</f>
        <v>Thu</v>
      </c>
      <c r="D3" s="29" t="str">
        <f>TEXT(WEEKDAY(DATE(CalendarYear,4,3),1),"aaa")</f>
        <v>Fri</v>
      </c>
      <c r="E3" s="29" t="str">
        <f>TEXT(WEEKDAY(DATE(CalendarYear,4,4),1),"aaa")</f>
        <v>Sat</v>
      </c>
      <c r="F3" s="29" t="str">
        <f>TEXT(WEEKDAY(DATE(CalendarYear,4,5),1),"aaa")</f>
        <v>Sun</v>
      </c>
      <c r="G3" s="29" t="str">
        <f>TEXT(WEEKDAY(DATE(CalendarYear,4,6),1),"aaa")</f>
        <v>Mon</v>
      </c>
      <c r="H3" s="29" t="str">
        <f>TEXT(WEEKDAY(DATE(CalendarYear,4,7),1),"aaa")</f>
        <v>Tue</v>
      </c>
      <c r="I3" s="29" t="str">
        <f>TEXT(WEEKDAY(DATE(CalendarYear,4,8),1),"aaa")</f>
        <v>Wed</v>
      </c>
      <c r="J3" s="29" t="str">
        <f>TEXT(WEEKDAY(DATE(CalendarYear,4,9),1),"aaa")</f>
        <v>Thu</v>
      </c>
      <c r="K3" s="29" t="str">
        <f>TEXT(WEEKDAY(DATE(CalendarYear,4,10),1),"aaa")</f>
        <v>Fri</v>
      </c>
      <c r="L3" s="29" t="str">
        <f>TEXT(WEEKDAY(DATE(CalendarYear,4,11),1),"aaa")</f>
        <v>Sat</v>
      </c>
      <c r="M3" s="29" t="str">
        <f>TEXT(WEEKDAY(DATE(CalendarYear,4,12),1),"aaa")</f>
        <v>Sun</v>
      </c>
      <c r="N3" s="29" t="str">
        <f>TEXT(WEEKDAY(DATE(CalendarYear,4,13),1),"aaa")</f>
        <v>Mon</v>
      </c>
      <c r="O3" s="29" t="str">
        <f>TEXT(WEEKDAY(DATE(CalendarYear,4,14),1),"aaa")</f>
        <v>Tue</v>
      </c>
      <c r="P3" s="29" t="str">
        <f>TEXT(WEEKDAY(DATE(CalendarYear,4,15),1),"aaa")</f>
        <v>Wed</v>
      </c>
      <c r="Q3" s="29" t="str">
        <f>TEXT(WEEKDAY(DATE(CalendarYear,4,16),1),"aaa")</f>
        <v>Thu</v>
      </c>
      <c r="R3" s="29" t="str">
        <f>TEXT(WEEKDAY(DATE(CalendarYear,4,17),1),"aaa")</f>
        <v>Fri</v>
      </c>
      <c r="S3" s="29" t="str">
        <f>TEXT(WEEKDAY(DATE(CalendarYear,4,18),1),"aaa")</f>
        <v>Sat</v>
      </c>
      <c r="T3" s="29" t="str">
        <f>TEXT(WEEKDAY(DATE(CalendarYear,4,19),1),"aaa")</f>
        <v>Sun</v>
      </c>
      <c r="U3" s="29" t="str">
        <f>TEXT(WEEKDAY(DATE(CalendarYear,4,20),1),"aaa")</f>
        <v>Mon</v>
      </c>
      <c r="V3" s="29" t="str">
        <f>TEXT(WEEKDAY(DATE(CalendarYear,4,21),1),"aaa")</f>
        <v>Tue</v>
      </c>
      <c r="W3" s="29" t="str">
        <f>TEXT(WEEKDAY(DATE(CalendarYear,4,22),1),"aaa")</f>
        <v>Wed</v>
      </c>
      <c r="X3" s="29" t="str">
        <f>TEXT(WEEKDAY(DATE(CalendarYear,4,23),1),"aaa")</f>
        <v>Thu</v>
      </c>
      <c r="Y3" s="29" t="str">
        <f>TEXT(WEEKDAY(DATE(CalendarYear,4,24),1),"aaa")</f>
        <v>Fri</v>
      </c>
      <c r="Z3" s="29" t="str">
        <f>TEXT(WEEKDAY(DATE(CalendarYear,4,25),1),"aaa")</f>
        <v>Sat</v>
      </c>
      <c r="AA3" s="29" t="str">
        <f>TEXT(WEEKDAY(DATE(CalendarYear,4,26),1),"aaa")</f>
        <v>Sun</v>
      </c>
      <c r="AB3" s="29" t="str">
        <f>TEXT(WEEKDAY(DATE(CalendarYear,4,27),1),"aaa")</f>
        <v>Mon</v>
      </c>
      <c r="AC3" s="29" t="str">
        <f>TEXT(WEEKDAY(DATE(CalendarYear,4,28),1),"aaa")</f>
        <v>Tue</v>
      </c>
      <c r="AD3" s="29" t="str">
        <f>TEXT(WEEKDAY(DATE(CalendarYear,4,29),1),"aaa")</f>
        <v>Wed</v>
      </c>
      <c r="AE3" s="29" t="str">
        <f>TEXT(WEEKDAY(DATE(CalendarYear,4,30),1),"aaa")</f>
        <v>Thu</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TEXT(WEEKDAY(DATE(CalendarYear,5,1),1),"aaa")</f>
        <v>Fri</v>
      </c>
      <c r="C3" s="29" t="str">
        <f>TEXT(WEEKDAY(DATE(CalendarYear,5,2),1),"aaa")</f>
        <v>Sat</v>
      </c>
      <c r="D3" s="29" t="str">
        <f>TEXT(WEEKDAY(DATE(CalendarYear,5,3),1),"aaa")</f>
        <v>Sun</v>
      </c>
      <c r="E3" s="29" t="str">
        <f>TEXT(WEEKDAY(DATE(CalendarYear,5,4),1),"aaa")</f>
        <v>Mon</v>
      </c>
      <c r="F3" s="29" t="str">
        <f>TEXT(WEEKDAY(DATE(CalendarYear,5,5),1),"aaa")</f>
        <v>Tue</v>
      </c>
      <c r="G3" s="29" t="str">
        <f>TEXT(WEEKDAY(DATE(CalendarYear,5,6),1),"aaa")</f>
        <v>Wed</v>
      </c>
      <c r="H3" s="29" t="str">
        <f>TEXT(WEEKDAY(DATE(CalendarYear,5,7),1),"aaa")</f>
        <v>Thu</v>
      </c>
      <c r="I3" s="29" t="str">
        <f>TEXT(WEEKDAY(DATE(CalendarYear,5,8),1),"aaa")</f>
        <v>Fri</v>
      </c>
      <c r="J3" s="29" t="str">
        <f>TEXT(WEEKDAY(DATE(CalendarYear,5,9),1),"aaa")</f>
        <v>Sat</v>
      </c>
      <c r="K3" s="29" t="str">
        <f>TEXT(WEEKDAY(DATE(CalendarYear,5,10),1),"aaa")</f>
        <v>Sun</v>
      </c>
      <c r="L3" s="29" t="str">
        <f>TEXT(WEEKDAY(DATE(CalendarYear,5,11),1),"aaa")</f>
        <v>Mon</v>
      </c>
      <c r="M3" s="29" t="str">
        <f>TEXT(WEEKDAY(DATE(CalendarYear,5,12),1),"aaa")</f>
        <v>Tue</v>
      </c>
      <c r="N3" s="29" t="str">
        <f>TEXT(WEEKDAY(DATE(CalendarYear,5,13),1),"aaa")</f>
        <v>Wed</v>
      </c>
      <c r="O3" s="29" t="str">
        <f>TEXT(WEEKDAY(DATE(CalendarYear,5,14),1),"aaa")</f>
        <v>Thu</v>
      </c>
      <c r="P3" s="29" t="str">
        <f>TEXT(WEEKDAY(DATE(CalendarYear,5,15),1),"aaa")</f>
        <v>Fri</v>
      </c>
      <c r="Q3" s="29" t="str">
        <f>TEXT(WEEKDAY(DATE(CalendarYear,5,16),1),"aaa")</f>
        <v>Sat</v>
      </c>
      <c r="R3" s="29" t="str">
        <f>TEXT(WEEKDAY(DATE(CalendarYear,5,17),1),"aaa")</f>
        <v>Sun</v>
      </c>
      <c r="S3" s="29" t="str">
        <f>TEXT(WEEKDAY(DATE(CalendarYear,5,18),1),"aaa")</f>
        <v>Mon</v>
      </c>
      <c r="T3" s="29" t="str">
        <f>TEXT(WEEKDAY(DATE(CalendarYear,5,19),1),"aaa")</f>
        <v>Tue</v>
      </c>
      <c r="U3" s="29" t="str">
        <f>TEXT(WEEKDAY(DATE(CalendarYear,5,20),1),"aaa")</f>
        <v>Wed</v>
      </c>
      <c r="V3" s="29" t="str">
        <f>TEXT(WEEKDAY(DATE(CalendarYear,5,21),1),"aaa")</f>
        <v>Thu</v>
      </c>
      <c r="W3" s="29" t="str">
        <f>TEXT(WEEKDAY(DATE(CalendarYear,5,22),1),"aaa")</f>
        <v>Fri</v>
      </c>
      <c r="X3" s="29" t="str">
        <f>TEXT(WEEKDAY(DATE(CalendarYear,5,23),1),"aaa")</f>
        <v>Sat</v>
      </c>
      <c r="Y3" s="29" t="str">
        <f>TEXT(WEEKDAY(DATE(CalendarYear,5,24),1),"aaa")</f>
        <v>Sun</v>
      </c>
      <c r="Z3" s="29" t="str">
        <f>TEXT(WEEKDAY(DATE(CalendarYear,5,25),1),"aaa")</f>
        <v>Mon</v>
      </c>
      <c r="AA3" s="29" t="str">
        <f>TEXT(WEEKDAY(DATE(CalendarYear,5,26),1),"aaa")</f>
        <v>Tue</v>
      </c>
      <c r="AB3" s="29" t="str">
        <f>TEXT(WEEKDAY(DATE(CalendarYear,5,27),1),"aaa")</f>
        <v>Wed</v>
      </c>
      <c r="AC3" s="29" t="str">
        <f>TEXT(WEEKDAY(DATE(CalendarYear,5,28),1),"aaa")</f>
        <v>Thu</v>
      </c>
      <c r="AD3" s="29" t="str">
        <f>TEXT(WEEKDAY(DATE(CalendarYear,5,29),1),"aaa")</f>
        <v>Fri</v>
      </c>
      <c r="AE3" s="29" t="str">
        <f>TEXT(WEEKDAY(DATE(CalendarYear,5,30),1),"aaa")</f>
        <v>Sat</v>
      </c>
      <c r="AF3" s="29" t="str">
        <f>TEXT(WEEKDAY(DATE(CalendarYear,5,31),1),"aaa")</f>
        <v>Sun</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TEXT(WEEKDAY(DATE(CalendarYear,6,1),1),"aaa")</f>
        <v>Mon</v>
      </c>
      <c r="C3" s="29" t="str">
        <f>TEXT(WEEKDAY(DATE(CalendarYear,6,2),1),"aaa")</f>
        <v>Tue</v>
      </c>
      <c r="D3" s="29" t="str">
        <f>TEXT(WEEKDAY(DATE(CalendarYear,6,3),1),"aaa")</f>
        <v>Wed</v>
      </c>
      <c r="E3" s="29" t="str">
        <f>TEXT(WEEKDAY(DATE(CalendarYear,6,4),1),"aaa")</f>
        <v>Thu</v>
      </c>
      <c r="F3" s="29" t="str">
        <f>TEXT(WEEKDAY(DATE(CalendarYear,6,5),1),"aaa")</f>
        <v>Fri</v>
      </c>
      <c r="G3" s="29" t="str">
        <f>TEXT(WEEKDAY(DATE(CalendarYear,6,6),1),"aaa")</f>
        <v>Sat</v>
      </c>
      <c r="H3" s="29" t="str">
        <f>TEXT(WEEKDAY(DATE(CalendarYear,6,7),1),"aaa")</f>
        <v>Sun</v>
      </c>
      <c r="I3" s="29" t="str">
        <f>TEXT(WEEKDAY(DATE(CalendarYear,6,8),1),"aaa")</f>
        <v>Mon</v>
      </c>
      <c r="J3" s="29" t="str">
        <f>TEXT(WEEKDAY(DATE(CalendarYear,6,9),1),"aaa")</f>
        <v>Tue</v>
      </c>
      <c r="K3" s="29" t="str">
        <f>TEXT(WEEKDAY(DATE(CalendarYear,6,10),1),"aaa")</f>
        <v>Wed</v>
      </c>
      <c r="L3" s="29" t="str">
        <f>TEXT(WEEKDAY(DATE(CalendarYear,6,11),1),"aaa")</f>
        <v>Thu</v>
      </c>
      <c r="M3" s="29" t="str">
        <f>TEXT(WEEKDAY(DATE(CalendarYear,6,12),1),"aaa")</f>
        <v>Fri</v>
      </c>
      <c r="N3" s="29" t="str">
        <f>TEXT(WEEKDAY(DATE(CalendarYear,6,13),1),"aaa")</f>
        <v>Sat</v>
      </c>
      <c r="O3" s="29" t="str">
        <f>TEXT(WEEKDAY(DATE(CalendarYear,6,14),1),"aaa")</f>
        <v>Sun</v>
      </c>
      <c r="P3" s="29" t="str">
        <f>TEXT(WEEKDAY(DATE(CalendarYear,6,15),1),"aaa")</f>
        <v>Mon</v>
      </c>
      <c r="Q3" s="29" t="str">
        <f>TEXT(WEEKDAY(DATE(CalendarYear,6,16),1),"aaa")</f>
        <v>Tue</v>
      </c>
      <c r="R3" s="29" t="str">
        <f>TEXT(WEEKDAY(DATE(CalendarYear,6,17),1),"aaa")</f>
        <v>Wed</v>
      </c>
      <c r="S3" s="29" t="str">
        <f>TEXT(WEEKDAY(DATE(CalendarYear,6,18),1),"aaa")</f>
        <v>Thu</v>
      </c>
      <c r="T3" s="29" t="str">
        <f>TEXT(WEEKDAY(DATE(CalendarYear,6,19),1),"aaa")</f>
        <v>Fri</v>
      </c>
      <c r="U3" s="29" t="str">
        <f>TEXT(WEEKDAY(DATE(CalendarYear,6,20),1),"aaa")</f>
        <v>Sat</v>
      </c>
      <c r="V3" s="29" t="str">
        <f>TEXT(WEEKDAY(DATE(CalendarYear,6,21),1),"aaa")</f>
        <v>Sun</v>
      </c>
      <c r="W3" s="29" t="str">
        <f>TEXT(WEEKDAY(DATE(CalendarYear,6,22),1),"aaa")</f>
        <v>Mon</v>
      </c>
      <c r="X3" s="29" t="str">
        <f>TEXT(WEEKDAY(DATE(CalendarYear,6,23),1),"aaa")</f>
        <v>Tue</v>
      </c>
      <c r="Y3" s="29" t="str">
        <f>TEXT(WEEKDAY(DATE(CalendarYear,6,24),1),"aaa")</f>
        <v>Wed</v>
      </c>
      <c r="Z3" s="29" t="str">
        <f>TEXT(WEEKDAY(DATE(CalendarYear,6,25),1),"aaa")</f>
        <v>Thu</v>
      </c>
      <c r="AA3" s="29" t="str">
        <f>TEXT(WEEKDAY(DATE(CalendarYear,6,26),1),"aaa")</f>
        <v>Fri</v>
      </c>
      <c r="AB3" s="29" t="str">
        <f>TEXT(WEEKDAY(DATE(CalendarYear,6,27),1),"aaa")</f>
        <v>Sat</v>
      </c>
      <c r="AC3" s="29" t="str">
        <f>TEXT(WEEKDAY(DATE(CalendarYear,6,28),1),"aaa")</f>
        <v>Sun</v>
      </c>
      <c r="AD3" s="29" t="str">
        <f>TEXT(WEEKDAY(DATE(CalendarYear,6,29),1),"aaa")</f>
        <v>Mon</v>
      </c>
      <c r="AE3" s="29" t="str">
        <f>TEXT(WEEKDAY(DATE(CalendarYear,6,30),1),"aaa")</f>
        <v>Tue</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TEXT(WEEKDAY(DATE(CalendarYear,7,1),1),"aaa")</f>
        <v>Wed</v>
      </c>
      <c r="C3" s="29" t="str">
        <f>TEXT(WEEKDAY(DATE(CalendarYear,7,2),1),"aaa")</f>
        <v>Thu</v>
      </c>
      <c r="D3" s="29" t="str">
        <f>TEXT(WEEKDAY(DATE(CalendarYear,7,3),1),"aaa")</f>
        <v>Fri</v>
      </c>
      <c r="E3" s="29" t="str">
        <f>TEXT(WEEKDAY(DATE(CalendarYear,7,4),1),"aaa")</f>
        <v>Sat</v>
      </c>
      <c r="F3" s="29" t="str">
        <f>TEXT(WEEKDAY(DATE(CalendarYear,7,5),1),"aaa")</f>
        <v>Sun</v>
      </c>
      <c r="G3" s="29" t="str">
        <f>TEXT(WEEKDAY(DATE(CalendarYear,7,6),1),"aaa")</f>
        <v>Mon</v>
      </c>
      <c r="H3" s="29" t="str">
        <f>TEXT(WEEKDAY(DATE(CalendarYear,7,7),1),"aaa")</f>
        <v>Tue</v>
      </c>
      <c r="I3" s="29" t="str">
        <f>TEXT(WEEKDAY(DATE(CalendarYear,7,8),1),"aaa")</f>
        <v>Wed</v>
      </c>
      <c r="J3" s="29" t="str">
        <f>TEXT(WEEKDAY(DATE(CalendarYear,7,9),1),"aaa")</f>
        <v>Thu</v>
      </c>
      <c r="K3" s="29" t="str">
        <f>TEXT(WEEKDAY(DATE(CalendarYear,7,10),1),"aaa")</f>
        <v>Fri</v>
      </c>
      <c r="L3" s="29" t="str">
        <f>TEXT(WEEKDAY(DATE(CalendarYear,7,11),1),"aaa")</f>
        <v>Sat</v>
      </c>
      <c r="M3" s="29" t="str">
        <f>TEXT(WEEKDAY(DATE(CalendarYear,7,12),1),"aaa")</f>
        <v>Sun</v>
      </c>
      <c r="N3" s="29" t="str">
        <f>TEXT(WEEKDAY(DATE(CalendarYear,7,13),1),"aaa")</f>
        <v>Mon</v>
      </c>
      <c r="O3" s="29" t="str">
        <f>TEXT(WEEKDAY(DATE(CalendarYear,7,14),1),"aaa")</f>
        <v>Tue</v>
      </c>
      <c r="P3" s="29" t="str">
        <f>TEXT(WEEKDAY(DATE(CalendarYear,7,15),1),"aaa")</f>
        <v>Wed</v>
      </c>
      <c r="Q3" s="29" t="str">
        <f>TEXT(WEEKDAY(DATE(CalendarYear,7,16),1),"aaa")</f>
        <v>Thu</v>
      </c>
      <c r="R3" s="29" t="str">
        <f>TEXT(WEEKDAY(DATE(CalendarYear,7,17),1),"aaa")</f>
        <v>Fri</v>
      </c>
      <c r="S3" s="29" t="str">
        <f>TEXT(WEEKDAY(DATE(CalendarYear,7,18),1),"aaa")</f>
        <v>Sat</v>
      </c>
      <c r="T3" s="29" t="str">
        <f>TEXT(WEEKDAY(DATE(CalendarYear,7,19),1),"aaa")</f>
        <v>Sun</v>
      </c>
      <c r="U3" s="29" t="str">
        <f>TEXT(WEEKDAY(DATE(CalendarYear,7,20),1),"aaa")</f>
        <v>Mon</v>
      </c>
      <c r="V3" s="29" t="str">
        <f>TEXT(WEEKDAY(DATE(CalendarYear,7,21),1),"aaa")</f>
        <v>Tue</v>
      </c>
      <c r="W3" s="29" t="str">
        <f>TEXT(WEEKDAY(DATE(CalendarYear,7,22),1),"aaa")</f>
        <v>Wed</v>
      </c>
      <c r="X3" s="29" t="str">
        <f>TEXT(WEEKDAY(DATE(CalendarYear,7,23),1),"aaa")</f>
        <v>Thu</v>
      </c>
      <c r="Y3" s="29" t="str">
        <f>TEXT(WEEKDAY(DATE(CalendarYear,7,24),1),"aaa")</f>
        <v>Fri</v>
      </c>
      <c r="Z3" s="29" t="str">
        <f>TEXT(WEEKDAY(DATE(CalendarYear,7,25),1),"aaa")</f>
        <v>Sat</v>
      </c>
      <c r="AA3" s="29" t="str">
        <f>TEXT(WEEKDAY(DATE(CalendarYear,7,26),1),"aaa")</f>
        <v>Sun</v>
      </c>
      <c r="AB3" s="29" t="str">
        <f>TEXT(WEEKDAY(DATE(CalendarYear,7,27),1),"aaa")</f>
        <v>Mon</v>
      </c>
      <c r="AC3" s="29" t="str">
        <f>TEXT(WEEKDAY(DATE(CalendarYear,7,28),1),"aaa")</f>
        <v>Tue</v>
      </c>
      <c r="AD3" s="29" t="str">
        <f>TEXT(WEEKDAY(DATE(CalendarYear,7,29),1),"aaa")</f>
        <v>Wed</v>
      </c>
      <c r="AE3" s="29" t="str">
        <f>TEXT(WEEKDAY(DATE(CalendarYear,7,30),1),"aaa")</f>
        <v>Thu</v>
      </c>
      <c r="AF3" s="29" t="str">
        <f>TEXT(WEEKDAY(DATE(CalendarYear,7,31),1),"aaa")</f>
        <v>Fri</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TEXT(WEEKDAY(DATE(CalendarYear,8,1),1),"aaa")</f>
        <v>Sat</v>
      </c>
      <c r="C3" s="29" t="str">
        <f>TEXT(WEEKDAY(DATE(CalendarYear,8,2),1),"aaa")</f>
        <v>Sun</v>
      </c>
      <c r="D3" s="29" t="str">
        <f>TEXT(WEEKDAY(DATE(CalendarYear,8,3),1),"aaa")</f>
        <v>Mon</v>
      </c>
      <c r="E3" s="29" t="str">
        <f>TEXT(WEEKDAY(DATE(CalendarYear,8,4),1),"aaa")</f>
        <v>Tue</v>
      </c>
      <c r="F3" s="29" t="str">
        <f>TEXT(WEEKDAY(DATE(CalendarYear,8,5),1),"aaa")</f>
        <v>Wed</v>
      </c>
      <c r="G3" s="29" t="str">
        <f>TEXT(WEEKDAY(DATE(CalendarYear,8,6),1),"aaa")</f>
        <v>Thu</v>
      </c>
      <c r="H3" s="29" t="str">
        <f>TEXT(WEEKDAY(DATE(CalendarYear,8,7),1),"aaa")</f>
        <v>Fri</v>
      </c>
      <c r="I3" s="29" t="str">
        <f>TEXT(WEEKDAY(DATE(CalendarYear,8,8),1),"aaa")</f>
        <v>Sat</v>
      </c>
      <c r="J3" s="29" t="str">
        <f>TEXT(WEEKDAY(DATE(CalendarYear,8,9),1),"aaa")</f>
        <v>Sun</v>
      </c>
      <c r="K3" s="29" t="str">
        <f>TEXT(WEEKDAY(DATE(CalendarYear,8,10),1),"aaa")</f>
        <v>Mon</v>
      </c>
      <c r="L3" s="29" t="str">
        <f>TEXT(WEEKDAY(DATE(CalendarYear,8,11),1),"aaa")</f>
        <v>Tue</v>
      </c>
      <c r="M3" s="29" t="str">
        <f>TEXT(WEEKDAY(DATE(CalendarYear,8,12),1),"aaa")</f>
        <v>Wed</v>
      </c>
      <c r="N3" s="29" t="str">
        <f>TEXT(WEEKDAY(DATE(CalendarYear,8,13),1),"aaa")</f>
        <v>Thu</v>
      </c>
      <c r="O3" s="29" t="str">
        <f>TEXT(WEEKDAY(DATE(CalendarYear,8,14),1),"aaa")</f>
        <v>Fri</v>
      </c>
      <c r="P3" s="29" t="str">
        <f>TEXT(WEEKDAY(DATE(CalendarYear,8,15),1),"aaa")</f>
        <v>Sat</v>
      </c>
      <c r="Q3" s="29" t="str">
        <f>TEXT(WEEKDAY(DATE(CalendarYear,8,16),1),"aaa")</f>
        <v>Sun</v>
      </c>
      <c r="R3" s="29" t="str">
        <f>TEXT(WEEKDAY(DATE(CalendarYear,8,17),1),"aaa")</f>
        <v>Mon</v>
      </c>
      <c r="S3" s="29" t="str">
        <f>TEXT(WEEKDAY(DATE(CalendarYear,8,18),1),"aaa")</f>
        <v>Tue</v>
      </c>
      <c r="T3" s="29" t="str">
        <f>TEXT(WEEKDAY(DATE(CalendarYear,8,19),1),"aaa")</f>
        <v>Wed</v>
      </c>
      <c r="U3" s="29" t="str">
        <f>TEXT(WEEKDAY(DATE(CalendarYear,8,20),1),"aaa")</f>
        <v>Thu</v>
      </c>
      <c r="V3" s="29" t="str">
        <f>TEXT(WEEKDAY(DATE(CalendarYear,8,21),1),"aaa")</f>
        <v>Fri</v>
      </c>
      <c r="W3" s="29" t="str">
        <f>TEXT(WEEKDAY(DATE(CalendarYear,8,22),1),"aaa")</f>
        <v>Sat</v>
      </c>
      <c r="X3" s="29" t="str">
        <f>TEXT(WEEKDAY(DATE(CalendarYear,8,23),1),"aaa")</f>
        <v>Sun</v>
      </c>
      <c r="Y3" s="29" t="str">
        <f>TEXT(WEEKDAY(DATE(CalendarYear,8,24),1),"aaa")</f>
        <v>Mon</v>
      </c>
      <c r="Z3" s="29" t="str">
        <f>TEXT(WEEKDAY(DATE(CalendarYear,8,25),1),"aaa")</f>
        <v>Tue</v>
      </c>
      <c r="AA3" s="29" t="str">
        <f>TEXT(WEEKDAY(DATE(CalendarYear,8,26),1),"aaa")</f>
        <v>Wed</v>
      </c>
      <c r="AB3" s="29" t="str">
        <f>TEXT(WEEKDAY(DATE(CalendarYear,8,27),1),"aaa")</f>
        <v>Thu</v>
      </c>
      <c r="AC3" s="29" t="str">
        <f>TEXT(WEEKDAY(DATE(CalendarYear,8,28),1),"aaa")</f>
        <v>Fri</v>
      </c>
      <c r="AD3" s="29" t="str">
        <f>TEXT(WEEKDAY(DATE(CalendarYear,8,29),1),"aaa")</f>
        <v>Sat</v>
      </c>
      <c r="AE3" s="29" t="str">
        <f>TEXT(WEEKDAY(DATE(CalendarYear,8,30),1),"aaa")</f>
        <v>Sun</v>
      </c>
      <c r="AF3" s="29" t="str">
        <f>TEXT(WEEKDAY(DATE(CalendarYear,8,31),1),"aaa")</f>
        <v>Mon</v>
      </c>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2015</v>
      </c>
    </row>
    <row r="3" spans="1:34" ht="15.75" customHeight="1" x14ac:dyDescent="0.25">
      <c r="A3" s="49"/>
      <c r="B3" s="28" t="str">
        <f>TEXT(WEEKDAY(DATE(CalendarYear,9,1),1),"aaa")</f>
        <v>Tue</v>
      </c>
      <c r="C3" s="29" t="str">
        <f>TEXT(WEEKDAY(DATE(CalendarYear,9,2),1),"aaa")</f>
        <v>Wed</v>
      </c>
      <c r="D3" s="29" t="str">
        <f>TEXT(WEEKDAY(DATE(CalendarYear,9,3),1),"aaa")</f>
        <v>Thu</v>
      </c>
      <c r="E3" s="29" t="str">
        <f>TEXT(WEEKDAY(DATE(CalendarYear,9,4),1),"aaa")</f>
        <v>Fri</v>
      </c>
      <c r="F3" s="29" t="str">
        <f>TEXT(WEEKDAY(DATE(CalendarYear,9,5),1),"aaa")</f>
        <v>Sat</v>
      </c>
      <c r="G3" s="29" t="str">
        <f>TEXT(WEEKDAY(DATE(CalendarYear,9,6),1),"aaa")</f>
        <v>Sun</v>
      </c>
      <c r="H3" s="29" t="str">
        <f>TEXT(WEEKDAY(DATE(CalendarYear,9,7),1),"aaa")</f>
        <v>Mon</v>
      </c>
      <c r="I3" s="29" t="str">
        <f>TEXT(WEEKDAY(DATE(CalendarYear,9,8),1),"aaa")</f>
        <v>Tue</v>
      </c>
      <c r="J3" s="29" t="str">
        <f>TEXT(WEEKDAY(DATE(CalendarYear,9,9),1),"aaa")</f>
        <v>Wed</v>
      </c>
      <c r="K3" s="29" t="str">
        <f>TEXT(WEEKDAY(DATE(CalendarYear,9,10),1),"aaa")</f>
        <v>Thu</v>
      </c>
      <c r="L3" s="29" t="str">
        <f>TEXT(WEEKDAY(DATE(CalendarYear,9,11),1),"aaa")</f>
        <v>Fri</v>
      </c>
      <c r="M3" s="29" t="str">
        <f>TEXT(WEEKDAY(DATE(CalendarYear,9,12),1),"aaa")</f>
        <v>Sat</v>
      </c>
      <c r="N3" s="29" t="str">
        <f>TEXT(WEEKDAY(DATE(CalendarYear,9,13),1),"aaa")</f>
        <v>Sun</v>
      </c>
      <c r="O3" s="29" t="str">
        <f>TEXT(WEEKDAY(DATE(CalendarYear,9,14),1),"aaa")</f>
        <v>Mon</v>
      </c>
      <c r="P3" s="29" t="str">
        <f>TEXT(WEEKDAY(DATE(CalendarYear,9,15),1),"aaa")</f>
        <v>Tue</v>
      </c>
      <c r="Q3" s="29" t="str">
        <f>TEXT(WEEKDAY(DATE(CalendarYear,9,16),1),"aaa")</f>
        <v>Wed</v>
      </c>
      <c r="R3" s="29" t="str">
        <f>TEXT(WEEKDAY(DATE(CalendarYear,9,17),1),"aaa")</f>
        <v>Thu</v>
      </c>
      <c r="S3" s="29" t="str">
        <f>TEXT(WEEKDAY(DATE(CalendarYear,9,18),1),"aaa")</f>
        <v>Fri</v>
      </c>
      <c r="T3" s="29" t="str">
        <f>TEXT(WEEKDAY(DATE(CalendarYear,9,19),1),"aaa")</f>
        <v>Sat</v>
      </c>
      <c r="U3" s="29" t="str">
        <f>TEXT(WEEKDAY(DATE(CalendarYear,9,20),1),"aaa")</f>
        <v>Sun</v>
      </c>
      <c r="V3" s="29" t="str">
        <f>TEXT(WEEKDAY(DATE(CalendarYear,9,21),1),"aaa")</f>
        <v>Mon</v>
      </c>
      <c r="W3" s="29" t="str">
        <f>TEXT(WEEKDAY(DATE(CalendarYear,9,22),1),"aaa")</f>
        <v>Tue</v>
      </c>
      <c r="X3" s="29" t="str">
        <f>TEXT(WEEKDAY(DATE(CalendarYear,9,23),1),"aaa")</f>
        <v>Wed</v>
      </c>
      <c r="Y3" s="29" t="str">
        <f>TEXT(WEEKDAY(DATE(CalendarYear,9,24),1),"aaa")</f>
        <v>Thu</v>
      </c>
      <c r="Z3" s="29" t="str">
        <f>TEXT(WEEKDAY(DATE(CalendarYear,9,25),1),"aaa")</f>
        <v>Fri</v>
      </c>
      <c r="AA3" s="29" t="str">
        <f>TEXT(WEEKDAY(DATE(CalendarYear,9,26),1),"aaa")</f>
        <v>Sat</v>
      </c>
      <c r="AB3" s="29" t="str">
        <f>TEXT(WEEKDAY(DATE(CalendarYear,9,27),1),"aaa")</f>
        <v>Sun</v>
      </c>
      <c r="AC3" s="29" t="str">
        <f>TEXT(WEEKDAY(DATE(CalendarYear,9,28),1),"aaa")</f>
        <v>Mon</v>
      </c>
      <c r="AD3" s="29" t="str">
        <f>TEXT(WEEKDAY(DATE(CalendarYear,9,29),1),"aaa")</f>
        <v>Tue</v>
      </c>
      <c r="AE3" s="29" t="str">
        <f>TEXT(WEEKDAY(DATE(CalendarYear,9,30),1),"aaa")</f>
        <v>Wed</v>
      </c>
      <c r="AF3" s="29"/>
      <c r="AG3" s="50"/>
    </row>
    <row r="4" spans="1:34" s="13" customFormat="1" x14ac:dyDescent="0.25">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x14ac:dyDescent="0.25">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RonV</cp:lastModifiedBy>
  <dcterms:created xsi:type="dcterms:W3CDTF">2014-01-16T23:59:29Z</dcterms:created>
  <dcterms:modified xsi:type="dcterms:W3CDTF">2015-01-31T00:12:02Z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