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20490" windowHeight="7515"/>
  </bookViews>
  <sheets>
    <sheet name="College Credit Planner" sheetId="1" r:id="rId1"/>
    <sheet name="Semester Summary Data" sheetId="4" r:id="rId2"/>
  </sheets>
  <definedNames>
    <definedName name="CreditsEarned">DegreeRequirements[[#Totals],[EARNED]]</definedName>
    <definedName name="CreditsNeeded">DegreeRequirements[[#Totals],[TOTAL]]</definedName>
    <definedName name="CreditsRemaining">DegreeRequirements[[#Totals],[NEEDED]]</definedName>
    <definedName name="_xlnm.Print_Titles" localSheetId="0">'College Credit Planner'!$15:$16</definedName>
    <definedName name="RequirementLookup">DegreeRequirements[CREDIT REQUIREMENTS]</definedName>
  </definedNames>
  <calcPr calcId="162912"/>
  <pivotCaches>
    <pivotCache cacheId="0" r:id="rId3"/>
  </pivotCaches>
  <extLst>
    <ext xmlns:x15="http://schemas.microsoft.com/office/spreadsheetml/2010/11/main" uri="{FCE2AD5D-F65C-4FA6-A056-5C36A1767C68}">
      <x15:dataModel/>
    </ext>
  </extLst>
</workbook>
</file>

<file path=xl/calcChain.xml><?xml version="1.0" encoding="utf-8"?>
<calcChain xmlns="http://schemas.openxmlformats.org/spreadsheetml/2006/main">
  <c r="E6" i="1" l="1"/>
  <c r="F6" i="1"/>
  <c r="E7" i="1"/>
  <c r="F7" i="1"/>
  <c r="E8" i="1"/>
  <c r="F8" i="1"/>
  <c r="E9" i="1"/>
  <c r="F9" i="1"/>
  <c r="D10" i="1"/>
  <c r="E10" i="1"/>
  <c r="F10" i="1"/>
  <c r="D13" i="1"/>
  <c r="F12" i="1"/>
  <c r="D12"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<sst xmlns="http://schemas.openxmlformats.org/spreadsheetml/2006/main" count="163" uniqueCount="86">
  <si>
    <t>College Credit Planner</t>
  </si>
  <si>
    <t>Bachelor of Arts 
in Music History</t>
  </si>
  <si>
    <t>SEMESTER SUMMARY</t>
  </si>
  <si>
    <t>CREDIT REQUIREMENTS</t>
  </si>
  <si>
    <t>TOTAL</t>
  </si>
  <si>
    <t>EARNED</t>
  </si>
  <si>
    <t>NEEDED</t>
  </si>
  <si>
    <t>Academic Major</t>
  </si>
  <si>
    <t>Academic Minor</t>
  </si>
  <si>
    <t>NA</t>
  </si>
  <si>
    <t>Elective Course</t>
  </si>
  <si>
    <t>General Study</t>
  </si>
  <si>
    <t>TOTALS</t>
  </si>
  <si>
    <r>
      <t xml:space="preserve">To update the above PivotChart, right-click in an empty area
of the chart and then click </t>
    </r>
    <r>
      <rPr>
        <b/>
        <sz val="8"/>
        <color rgb="FF7F7F7F"/>
        <rFont val="Trebuchet MS"/>
        <family val="2"/>
        <scheme val="minor"/>
      </rPr>
      <t>Refresh.</t>
    </r>
  </si>
  <si>
    <t>OVERALL PROGRESS:</t>
  </si>
  <si>
    <t>College Courses</t>
  </si>
  <si>
    <t>COURSE TITLE</t>
  </si>
  <si>
    <t>COURSE #</t>
  </si>
  <si>
    <t>DEGREE REQUIREMENT</t>
  </si>
  <si>
    <t>CREDITS</t>
  </si>
  <si>
    <t>COMPLETED?</t>
  </si>
  <si>
    <t>SEMESTER</t>
  </si>
  <si>
    <t>Anthropology</t>
  </si>
  <si>
    <t>GEN 108</t>
  </si>
  <si>
    <t>Yes</t>
  </si>
  <si>
    <t>Semester 1</t>
  </si>
  <si>
    <t>Applied Music</t>
  </si>
  <si>
    <t>MUS 215</t>
  </si>
  <si>
    <t>Semester 3</t>
  </si>
  <si>
    <t>Art History</t>
  </si>
  <si>
    <t>ART 101</t>
  </si>
  <si>
    <t xml:space="preserve">Art History </t>
  </si>
  <si>
    <t>ART 201</t>
  </si>
  <si>
    <t>Semester 2</t>
  </si>
  <si>
    <t>Aural Skills I</t>
  </si>
  <si>
    <t>MUS 113</t>
  </si>
  <si>
    <t>Aural Skills II</t>
  </si>
  <si>
    <t>MUS 213</t>
  </si>
  <si>
    <t>Aural Skills III</t>
  </si>
  <si>
    <t>MUS 313</t>
  </si>
  <si>
    <t>Aural Skills IV</t>
  </si>
  <si>
    <t>MUS 413</t>
  </si>
  <si>
    <t>Semester 4</t>
  </si>
  <si>
    <t>Conducting I</t>
  </si>
  <si>
    <t>MUS 114</t>
  </si>
  <si>
    <t>English Writing</t>
  </si>
  <si>
    <t>ENG 101</t>
  </si>
  <si>
    <t>ENG 201</t>
  </si>
  <si>
    <t>Form and Analysis</t>
  </si>
  <si>
    <t>MUS 214</t>
  </si>
  <si>
    <t>Intro to Anthropology</t>
  </si>
  <si>
    <t>GEN 208</t>
  </si>
  <si>
    <t>Mathematics 101</t>
  </si>
  <si>
    <t>MAT 101</t>
  </si>
  <si>
    <t>Music History in Western Civilization I</t>
  </si>
  <si>
    <t>MUS 101</t>
  </si>
  <si>
    <t>Music History in Western Civilization II</t>
  </si>
  <si>
    <t>MUS 201</t>
  </si>
  <si>
    <t>Music Theory I</t>
  </si>
  <si>
    <t>MUS 110</t>
  </si>
  <si>
    <t>Music Theory II</t>
  </si>
  <si>
    <t>MUS 210</t>
  </si>
  <si>
    <t>Music Theory III</t>
  </si>
  <si>
    <t>MUS 310</t>
  </si>
  <si>
    <t>Music Theory IV</t>
  </si>
  <si>
    <t>MUS 410</t>
  </si>
  <si>
    <t>Semester 5</t>
  </si>
  <si>
    <t>Piano Class</t>
  </si>
  <si>
    <t>MUS 109</t>
  </si>
  <si>
    <t>Social Sciences 101</t>
  </si>
  <si>
    <t>SOC 101</t>
  </si>
  <si>
    <t>Social Studies 101</t>
  </si>
  <si>
    <t>SOC 201</t>
  </si>
  <si>
    <t>World of Jazz</t>
  </si>
  <si>
    <t>MUS 105</t>
  </si>
  <si>
    <t>World of Music I</t>
  </si>
  <si>
    <t>MUS 112</t>
  </si>
  <si>
    <t>World of Music II</t>
  </si>
  <si>
    <t>MUS 212</t>
  </si>
  <si>
    <t>World of Music III</t>
  </si>
  <si>
    <t>No</t>
  </si>
  <si>
    <t>Semester Summary Data</t>
  </si>
  <si>
    <t>This PivotTable is the data source for the Semester Summary PivotChart on the College Credit Planner sheet.</t>
  </si>
  <si>
    <t>CLASSES</t>
  </si>
  <si>
    <t xml:space="preserve">CREDITS  </t>
  </si>
  <si>
    <t xml:space="preserve">CLASSES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</si>
</sst>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tint="0.24994659260841701"/>
      <name val="Times New Roman"/>
      <family val="1"/>
      <scheme val="major"/>
    </font>
    <font>
      <sz val="11"/>
      <color theme="1"/>
      <name val="Trebuchet MS"/>
      <family val="2"/>
      <scheme val="minor"/>
    </font>
    <font>
      <b/>
      <sz val="11"/>
      <color theme="3"/>
      <name val="Trebuchet MS"/>
      <family val="2"/>
      <scheme val="minor"/>
    </font>
    <font>
      <sz val="14"/>
      <color theme="1"/>
      <name val="Trebuchet MS"/>
      <family val="2"/>
      <scheme val="minor"/>
    </font>
    <font>
      <b/>
      <sz val="14"/>
      <color theme="3"/>
      <name val="Trebuchet MS"/>
      <family val="2"/>
      <scheme val="minor"/>
    </font>
    <font>
      <sz val="8"/>
      <color theme="1"/>
      <name val="Trebuchet MS"/>
      <family val="2"/>
      <scheme val="minor"/>
    </font>
    <font>
      <sz val="9"/>
      <color theme="1" tint="0.24994659260841701"/>
      <name val="Trebuchet MS"/>
      <family val="2"/>
      <scheme val="minor"/>
    </font>
    <font>
      <sz val="12"/>
      <color theme="1" tint="0.249977111117893"/>
      <name val="Trebuchet MS"/>
      <family val="2"/>
      <scheme val="minor"/>
    </font>
    <font>
      <b/>
      <sz val="11"/>
      <color theme="1" tint="0.24994659260841701"/>
      <name val="Trebuchet MS"/>
      <family val="2"/>
      <scheme val="minor"/>
    </font>
    <font>
      <sz val="10"/>
      <color theme="1" tint="0.24994659260841701"/>
      <name val="Trebuchet MS"/>
      <family val="2"/>
      <scheme val="minor"/>
    </font>
    <font>
      <sz val="11"/>
      <color theme="1" tint="0.24994659260841701"/>
      <name val="Trebuchet MS"/>
      <family val="2"/>
      <scheme val="minor"/>
    </font>
    <font>
      <sz val="8"/>
      <color rgb="FF7F7F7F"/>
      <name val="Trebuchet MS"/>
      <family val="2"/>
      <scheme val="minor"/>
    </font>
    <font>
      <b/>
      <sz val="8"/>
      <color rgb="FF7F7F7F"/>
      <name val="Trebuchet MS"/>
      <family val="2"/>
      <scheme val="minor"/>
    </font>
    <font>
      <sz val="26"/>
      <color theme="0"/>
      <name val="Trebuchet MS"/>
      <family val="2"/>
      <scheme val="minor"/>
    </font>
    <font>
      <sz val="26"/>
      <color theme="0"/>
      <name val="Times New Roman"/>
      <family val="1"/>
      <scheme val="major"/>
    </font>
    <font>
      <sz val="14"/>
      <color theme="0"/>
      <name val="Times New Roman"/>
      <family val="1"/>
      <scheme val="major"/>
    </font>
    <font>
      <i/>
      <sz val="8"/>
      <color theme="0"/>
      <name val="Trebuchet MS"/>
      <family val="2"/>
      <scheme val="minor"/>
    </font>
  </fonts>
  <fills count="3">
    <fill>
      <patternFill patternType="none"/>
    </fill>
    <fill>
      <patternFill patternType="gray125"/>
    </fill>
    <fill>
      <patternFill patternType="solid">
        <fgColor theme="6"/>
        <bgColor indexed="64"/>
      </patternFill>
    </fill>
  </fills>
  <borders count="9">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ck">
        <color theme="0"/>
      </left>
      <right/>
      <top/>
      <bottom style="thick">
        <color theme="6" tint="-0.499984740745262"/>
      </bottom>
      <diagonal/>
    </border>
  </borders>
  <cellStyleXfs count="4">
    <xf numFmtId="0" fontId="0" fillId="0" borderId="0">
      <alignment vertical="center"/>
    </xf>
    <xf numFmtId="0" fontId="14" fillId="2" borderId="0" applyNumberFormat="0" applyBorder="0" applyAlignment="0" applyProtection="0"/>
    <xf numFmtId="0" fontId="2" fillId="0" borderId="0" applyNumberFormat="0" applyFill="0" applyBorder="0" applyAlignment="0" applyProtection="0"/>
    <xf numFmtId="0" fontId="15" fillId="2" borderId="0" applyNumberFormat="0" applyBorder="0" applyAlignment="0" applyProtection="0"/>
  </cellStyleXfs>
  <cellXfs count="40">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14" fillId="2" borderId="0" xfId="1" applyAlignment="1">
      <alignment vertical="center"/>
    </xf>
    <xf numFmtId="0" fontId="5" fillId="0" borderId="0" xfId="0" applyFont="1" applyAlignment="1">
      <alignment horizontal="left"/>
    </xf>
    <xf numFmtId="0" fontId="0" fillId="0" borderId="0" xfId="0" applyAlignment="1">
      <alignment horizontal="center" vertical="center"/>
    </xf>
    <xf numFmtId="0" fontId="15" fillId="2" borderId="0" xfId="3" applyAlignment="1">
      <alignment vertical="center"/>
    </xf>
    <xf numFmtId="0" fontId="14" fillId="2" borderId="0" xfId="1" applyAlignment="1">
      <alignment horizontal="right" vertical="top"/>
    </xf>
    <xf numFmtId="0" fontId="14" fillId="2" borderId="1" xfId="1" applyBorder="1" applyAlignment="1">
      <alignment vertical="center"/>
    </xf>
    <xf numFmtId="0" fontId="14"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14" fillId="2" borderId="0" xfId="1" applyAlignment="1">
      <alignment horizontal="left" vertical="center" indent="2"/>
    </xf>
    <xf numFmtId="0" fontId="0" fillId="0" borderId="0" xfId="0" applyFill="1">
      <alignment vertical="center"/>
    </xf>
    <xf numFmtId="0" fontId="0" fillId="0" borderId="0" xfId="0" applyFill="1" applyAlignment="1">
      <alignment horizontal="center"/>
    </xf>
    <xf numFmtId="0" fontId="7" fillId="0" borderId="0" xfId="2" applyFont="1" applyFill="1" applyAlignment="1">
      <alignment horizontal="right" vertical="center" indent="1"/>
    </xf>
    <xf numFmtId="0" fontId="0" fillId="0" borderId="0" xfId="0" applyFill="1" applyBorder="1" applyAlignment="1">
      <alignment vertical="top"/>
    </xf>
    <xf numFmtId="0" fontId="14" fillId="2" borderId="0" xfId="1" applyAlignment="1">
      <alignment horizontal="left" vertical="center" indent="1"/>
    </xf>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9" fillId="0" borderId="0" xfId="0" applyFont="1" applyFill="1" applyAlignment="1">
      <alignment vertical="center"/>
    </xf>
    <xf numFmtId="0" fontId="1" fillId="0" borderId="5" xfId="0" applyFont="1" applyFill="1" applyBorder="1" applyAlignment="1">
      <alignment horizontal="left" vertical="center" indent="1"/>
    </xf>
    <xf numFmtId="0" fontId="10" fillId="0" borderId="7" xfId="0" applyFont="1" applyFill="1" applyBorder="1" applyAlignment="1">
      <alignment horizontal="center" vertical="center"/>
    </xf>
    <xf numFmtId="0" fontId="0" fillId="0" borderId="7" xfId="0" applyFill="1" applyBorder="1">
      <alignment vertical="center"/>
    </xf>
    <xf numFmtId="0" fontId="8" fillId="0" borderId="8" xfId="0" applyFont="1" applyBorder="1" applyAlignment="1">
      <alignment horizontal="left" vertical="center" indent="2"/>
    </xf>
    <xf numFmtId="0" fontId="0" fillId="0" borderId="0" xfId="0" applyFill="1" applyBorder="1">
      <alignment vertical="center"/>
    </xf>
    <xf numFmtId="0" fontId="8" fillId="0" borderId="7" xfId="0" applyFont="1" applyFill="1" applyBorder="1" applyAlignment="1">
      <alignment vertical="center"/>
    </xf>
    <xf numFmtId="0" fontId="13" fillId="2" borderId="0" xfId="1" applyFont="1" applyAlignment="1">
      <alignment vertical="center"/>
    </xf>
    <xf numFmtId="0" fontId="16" fillId="2" borderId="6" xfId="1" applyFont="1" applyBorder="1" applyAlignment="1">
      <alignment horizontal="left" vertical="center" wrapText="1" indent="1"/>
    </xf>
    <xf numFmtId="0" fontId="6" fillId="0" borderId="4" xfId="0" applyFont="1" applyFill="1" applyBorder="1" applyAlignment="1">
      <alignment horizontal="center" vertical="top"/>
    </xf>
    <xf numFmtId="0" fontId="15" fillId="2" borderId="6" xfId="3" applyBorder="1" applyAlignment="1">
      <alignment horizontal="left" vertical="center" wrapText="1" indent="1"/>
    </xf>
    <xf numFmtId="0" fontId="15" fillId="2" borderId="0" xfId="3" applyBorder="1" applyAlignment="1">
      <alignment horizontal="left" vertical="center" wrapText="1"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xf numFmtId="0" fontId="11" fillId="0" borderId="0" xfId="0" applyFont="1" applyFill="1" applyAlignment="1">
      <alignment horizontal="left" vertical="top" wrapText="1" indent="9"/>
    </xf>
  </cellXfs>
  <cellStyles count="4">
    <cellStyle name="Heading 1" xfId="3" builtinId="16" customBuiltin="1"/>
    <cellStyle name="Heading 4" xfId="2" builtinId="19"/>
    <cellStyle name="Normal" xfId="0" builtinId="0" customBuiltin="1"/>
    <cellStyle name="Title" xfId="1" builtinId="15" customBuiltin="1"/>
  </cellStyles>
  <dxfs count="31">
    <dxf>
      <fill>
        <patternFill patternType="none">
          <bgColor auto="1"/>
        </patternFill>
      </fill>
    </dxf>
    <dxf>
      <alignment horizontal="center" readingOrder="0"/>
    </dxf>
    <dxf>
      <alignment horizontal="center" indent="0" readingOrder="0"/>
    </dxf>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dxf>
    <dxf>
      <font>
        <strike val="0"/>
        <outline val="0"/>
        <shadow val="0"/>
        <u val="none"/>
        <vertAlign val="baseline"/>
        <sz val="10"/>
        <color theme="1" tint="0.24994659260841701"/>
        <name val="Times New Roman"/>
        <scheme val="major"/>
      </font>
      <fill>
        <patternFill patternType="none">
          <fgColor indexed="64"/>
          <bgColor auto="1"/>
        </patternFill>
      </fill>
    </dxf>
    <dxf>
      <font>
        <strike val="0"/>
        <outline val="0"/>
        <shadow val="0"/>
        <u val="none"/>
        <vertAlign val="baseline"/>
        <sz val="10"/>
        <color theme="1" tint="0.24994659260841701"/>
        <name val="Times New Roman"/>
        <scheme val="maj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30"/>
      <tableStyleElement type="headerRow" dxfId="29"/>
      <tableStyleElement type="secondRowStripe" dxfId="28"/>
    </tableStyle>
    <tableStyle name="Credit Requirements Summary" pivot="0" count="3">
      <tableStyleElement type="wholeTable" dxfId="27"/>
      <tableStyleElement type="headerRow" dxfId="26"/>
      <tableStyleElement type="totalRow" dxfId="25"/>
    </tableStyle>
    <tableStyle name="Semester Summary" table="0" count="3">
      <tableStyleElement type="headerRow" dxfId="24"/>
      <tableStyleElement type="totalRow" dxfId="23"/>
      <tableStyleElement type="secondRowStripe" dxfId="22"/>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College Credit Planner.xlsx]Semester Summary Data!SemesterSummaryPivotTable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2"/>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'Semester Summary Data'!$B$4</c:f>
              <c:strCache>
                <c:ptCount val="1"/>
                <c:pt idx="0">
                  <c:v>CREDITS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'Semester Summary Data'!$A$5:$A$10</c:f>
              <c:strCache>
                <c:ptCount val="5"/>
                <c:pt idx="0">
                  <c:v>Semester 1</c:v>
                </c:pt>
                <c:pt idx="1">
                  <c:v>Semester 2</c:v>
                </c:pt>
                <c:pt idx="2">
                  <c:v>Semester 3</c:v>
                </c:pt>
                <c:pt idx="3">
                  <c:v>Semester 4</c:v>
                </c:pt>
                <c:pt idx="4">
                  <c:v>Semester 5</c:v>
                </c:pt>
              </c:strCache>
            </c:strRef>
          </c:cat>
          <c:val>
            <c:numRef>
              <c:f>'Semester Summary Data'!$B$5:$B$10</c:f>
              <c:numCache>
                <c:formatCode>General</c:formatCode>
                <c:ptCount val="5"/>
                <c:pt idx="0">
                  <c:v>46</c:v>
                </c:pt>
                <c:pt idx="1">
                  <c:v>20</c:v>
                </c:pt>
                <c:pt idx="2">
                  <c:v>9</c:v>
                </c:pt>
                <c:pt idx="3">
                  <c:v>4</c:v>
                </c:pt>
                <c:pt idx="4">
                  <c:v>2</c:v>
                </c:pt>
              </c:numCache>
            </c:numRef>
          </c:val>
          <c:extLst>
            <c:ext xmlns:c16="http://schemas.microsoft.com/office/drawing/2014/chart" uri="{C3380CC4-5D6E-409C-BE32-E72D297353CC}">
              <c16:uniqueId val="{00000000-E0AC-4013-A4B4-9F8596EF079E}"/>
            </c:ext>
          </c:extLst>
        </c:ser>
        <c:ser>
          <c:idx val="1"/>
          <c:order val="1"/>
          <c:tx>
            <c:strRef>
              <c:f>'Semester Summary Data'!$C$4</c:f>
              <c:strCache>
                <c:ptCount val="1"/>
                <c:pt idx="0">
                  <c:v>CLASSES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'Semester Summary Data'!$A$5:$A$10</c:f>
              <c:strCache>
                <c:ptCount val="5"/>
                <c:pt idx="0">
                  <c:v>Semester 1</c:v>
                </c:pt>
                <c:pt idx="1">
                  <c:v>Semester 2</c:v>
                </c:pt>
                <c:pt idx="2">
                  <c:v>Semester 3</c:v>
                </c:pt>
                <c:pt idx="3">
                  <c:v>Semester 4</c:v>
                </c:pt>
                <c:pt idx="4">
                  <c:v>Semester 5</c:v>
                </c:pt>
              </c:strCache>
            </c:strRef>
          </c:cat>
          <c:val>
            <c:numRef>
              <c:f>'Semester Summary Data'!$C$5:$C$10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0AC-4013-A4B4-9F8596EF079E}"/>
            </c:ext>
          </c:extLst>
        </c:ser>
        <c:dLbls>
          <c:dLblPos val="outEnd"/>
          <c:showLegendKey val="0"/>
          <c:showVal val="1"/>
          <c:showCatName val="0"/>
          <c:showSerName val="0"/>
          <c:showPercent val="0"/>
          <c:showBubbleSize val="0"/>
        </c:dLbls>
        <c:gapWidth val="150"/>
        <c:overlap val="-41"/>
        <c:axId val="50548224"/>
        <c:axId val="76791104"/>
      </c:barChart>
      <c:catAx>
        <c:axId val="50548224"/>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91104"/>
        <c:crosses val="autoZero"/>
        <c:auto val="1"/>
        <c:lblAlgn val="ctr"/>
        <c:lblOffset val="100"/>
        <c:noMultiLvlLbl val="0"/>
      </c:catAx>
      <c:valAx>
        <c:axId val="76791104"/>
        <c:scaling>
          <c:orientation val="minMax"/>
        </c:scaling>
        <c:delete val="1"/>
        <c:axPos val="t"/>
        <c:numFmt formatCode="General" sourceLinked="1"/>
        <c:majorTickMark val="none"/>
        <c:minorTickMark val="none"/>
        <c:tickLblPos val="nextTo"/>
        <c:crossAx val="50548224"/>
        <c:crosses val="autoZero"/>
        <c:crossBetween val="between"/>
      </c:valAx>
      <c:spPr>
        <a:noFill/>
        <a:ln>
          <a:solidFill>
            <a:schemeClr val="bg1"/>
          </a:solidFill>
        </a:ln>
        <a:effectLst/>
      </c:spPr>
    </c:plotArea>
    <c:legend>
      <c:legendPos val="r"/>
      <c:layout>
        <c:manualLayout>
          <c:xMode val="edge"/>
          <c:yMode val="edge"/>
          <c:x val="0.82118533221618584"/>
          <c:y val="0.22643199011888224"/>
          <c:w val="0.15298044034813599"/>
          <c:h val="0.22963156343424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4</xdr:row>
      <xdr:rowOff>238125</xdr:rowOff>
    </xdr:from>
    <xdr:to>
      <xdr:col>1</xdr:col>
      <xdr:colOff>1685925</xdr:colOff>
      <xdr:row>10</xdr:row>
      <xdr:rowOff>95250</xdr:rowOff>
    </xdr:to>
    <xdr:graphicFrame macro="">
      <xdr:nvGraphicFramePr>
        <xdr:cNvPr id="2" name="SemesterSummary" descr="Bar chart showing total credits and classes for each semester." title="Semester Summary">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1515.626081018519" createdVersion="5" refreshedVersion="5" minRefreshableVersion="3" recordCount="27">
  <cacheSource type="worksheet">
    <worksheetSource name="Courses"/>
  </cacheSource>
  <cacheFields count="6">
    <cacheField name="COURSE TITLE" numFmtId="0">
      <sharedItems/>
    </cacheField>
    <cacheField name="COURSE #" numFmtId="0">
      <sharedItems/>
    </cacheField>
    <cacheField name="DEGREE REQUIREMENT" numFmtId="0">
      <sharedItems/>
    </cacheField>
    <cacheField name="CREDITS" numFmtId="0">
      <sharedItems containsSemiMixedTypes="0" containsString="0" containsNumber="1" containsInteger="1" minValue="2" maxValue="20"/>
    </cacheField>
    <cacheField name="COMPLETED?" numFmtId="0">
      <sharedItems containsBlank="1"/>
    </cacheField>
    <cacheField name="SEMESTER" numFmtId="0">
      <sharedItems count="5">
        <s v="Semester 1"/>
        <s v="Semester 3"/>
        <s v="Semester 2"/>
        <s v="Semester 4"/>
        <s v="Semester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s v="Anthropology"/>
    <s v="GEN 108"/>
    <s v="General Study"/>
    <n v="20"/>
    <s v="Yes"/>
    <x v="0"/>
  </r>
  <r>
    <s v="Applied Music"/>
    <s v="MUS 215"/>
    <s v="Academic Major"/>
    <n v="3"/>
    <m/>
    <x v="1"/>
  </r>
  <r>
    <s v="Art History"/>
    <s v="ART 101"/>
    <s v="General Study"/>
    <n v="2"/>
    <s v="Yes"/>
    <x v="0"/>
  </r>
  <r>
    <s v="Art History "/>
    <s v="ART 201"/>
    <s v="General Study"/>
    <n v="2"/>
    <s v="Yes"/>
    <x v="2"/>
  </r>
  <r>
    <s v="Aural Skills I"/>
    <s v="MUS 113"/>
    <s v="Academic Major"/>
    <n v="2"/>
    <s v="Yes"/>
    <x v="0"/>
  </r>
  <r>
    <s v="Aural Skills II"/>
    <s v="MUS 213"/>
    <s v="Academic Major"/>
    <n v="2"/>
    <s v="Yes"/>
    <x v="2"/>
  </r>
  <r>
    <s v="Aural Skills III"/>
    <s v="MUS 313"/>
    <s v="Academic Major"/>
    <n v="2"/>
    <m/>
    <x v="1"/>
  </r>
  <r>
    <s v="Aural Skills IV"/>
    <s v="MUS 413"/>
    <s v="Academic Major"/>
    <n v="2"/>
    <m/>
    <x v="3"/>
  </r>
  <r>
    <s v="Conducting I"/>
    <s v="MUS 114"/>
    <s v="Academic Major"/>
    <n v="2"/>
    <s v="Yes"/>
    <x v="0"/>
  </r>
  <r>
    <s v="English Writing"/>
    <s v="ENG 101"/>
    <s v="General Study"/>
    <n v="3"/>
    <s v="Yes"/>
    <x v="0"/>
  </r>
  <r>
    <s v="English Writing"/>
    <s v="ENG 201"/>
    <s v="General Study"/>
    <n v="3"/>
    <s v="Yes"/>
    <x v="2"/>
  </r>
  <r>
    <s v="Form and Analysis"/>
    <s v="MUS 214"/>
    <s v="Academic Major"/>
    <n v="2"/>
    <s v="Yes"/>
    <x v="2"/>
  </r>
  <r>
    <s v="Intro to Anthropology"/>
    <s v="GEN 208"/>
    <s v="General Study"/>
    <n v="3"/>
    <s v="Yes"/>
    <x v="2"/>
  </r>
  <r>
    <s v="Mathmatics 101"/>
    <s v="MAT 101"/>
    <s v="General Study"/>
    <n v="3"/>
    <s v="Yes"/>
    <x v="0"/>
  </r>
  <r>
    <s v="Music History in Western Civilization I"/>
    <s v="MUS 101"/>
    <s v="Academic Major"/>
    <n v="2"/>
    <s v="Yes"/>
    <x v="0"/>
  </r>
  <r>
    <s v="Music History in Western Civilization II"/>
    <s v="MUS 201"/>
    <s v="Academic Major"/>
    <n v="2"/>
    <s v="Yes"/>
    <x v="0"/>
  </r>
  <r>
    <s v="Music Theory I"/>
    <s v="MUS 110"/>
    <s v="Academic Major"/>
    <n v="2"/>
    <s v="Yes"/>
    <x v="2"/>
  </r>
  <r>
    <s v="Music Theory II"/>
    <s v="MUS 210"/>
    <s v="Academic Major"/>
    <n v="2"/>
    <s v="Yes"/>
    <x v="1"/>
  </r>
  <r>
    <s v="Music Theory III"/>
    <s v="MUS 310"/>
    <s v="Academic Major"/>
    <n v="2"/>
    <m/>
    <x v="3"/>
  </r>
  <r>
    <s v="Music Theory IV"/>
    <s v="MUS 410"/>
    <s v="Academic Major"/>
    <n v="2"/>
    <m/>
    <x v="4"/>
  </r>
  <r>
    <s v="Piano Class"/>
    <s v="MUS 109"/>
    <s v="Academic Major"/>
    <n v="2"/>
    <s v="Yes"/>
    <x v="0"/>
  </r>
  <r>
    <s v="Social Sciences 101"/>
    <s v="SOC 101"/>
    <s v="General Study"/>
    <n v="3"/>
    <s v="Yes"/>
    <x v="0"/>
  </r>
  <r>
    <s v="Social Studies 101"/>
    <s v="SOC 201"/>
    <s v="General Study"/>
    <n v="3"/>
    <s v="Yes"/>
    <x v="0"/>
  </r>
  <r>
    <s v="World of Jazz"/>
    <s v="MUS 105"/>
    <s v="Elective Course"/>
    <n v="4"/>
    <s v="Yes"/>
    <x v="2"/>
  </r>
  <r>
    <s v="World of Music I"/>
    <s v="MUS 112"/>
    <s v="Academic Major"/>
    <n v="2"/>
    <s v="Yes"/>
    <x v="0"/>
  </r>
  <r>
    <s v="World of Music II"/>
    <s v="MUS 212"/>
    <s v="Academic Major"/>
    <n v="2"/>
    <s v="Yes"/>
    <x v="2"/>
  </r>
  <r>
    <s v="World of Music III"/>
    <s v="MUS 213"/>
    <s v="Academic Major"/>
    <n v="2"/>
    <s v="No"/>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emesterSummaryPivotTable" cacheId="0" dataPosition="0" applyNumberFormats="0" applyBorderFormats="0" applyFontFormats="0" applyPatternFormats="0" applyAlignmentFormats="0" applyWidthHeightFormats="1" dataCaption="Values" grandTotalCaption="TOTAL" updatedVersion="5" minRefreshableVersion="3" itemPrintTitles="1" createdVersion="4" indent="0" outline="1" outlineData="1" multipleFieldFilters="0" chartFormat="19" rowHeaderCaption="CLASSES">
  <location ref="A4:C10" firstHeaderRow="0" firstDataRow="1" firstDataCol="1"/>
  <pivotFields count="6">
    <pivotField dataField="1" showAll="0"/>
    <pivotField showAll="0" defaultSubtotal="0"/>
    <pivotField showAll="0"/>
    <pivotField dataField="1" showAll="0"/>
    <pivotField showAll="0"/>
    <pivotField axis="axisRow" showAll="0" sortType="ascending">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S  " fld="3" baseField="5" baseItem="2"/>
    <dataField name="CLASSES " fld="0" subtotal="count" baseField="2" baseItem="2"/>
  </dataFields>
  <formats count="3">
    <format dxfId="2">
      <pivotArea outline="0" collapsedLevelsAreSubtotals="1" fieldPosition="0"/>
    </format>
    <format dxfId="1">
      <pivotArea dataOnly="0" labelOnly="1" outline="0" fieldPosition="0">
        <references count="1">
          <reference field="4294967294" count="2">
            <x v="0"/>
            <x v="1"/>
          </reference>
        </references>
      </pivotArea>
    </format>
    <format dxfId="0">
      <pivotArea type="all" dataOnly="0" outline="0" fieldPosition="0"/>
    </format>
  </formats>
  <chartFormats count="10">
    <chartFormat chart="1" format="2" series="1">
      <pivotArea type="data" outline="0" fieldPosition="0">
        <references count="1">
          <reference field="4294967294" count="1" selected="0">
            <x v="1"/>
          </reference>
        </references>
      </pivotArea>
    </chartFormat>
    <chartFormat chart="1" format="4"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1"/>
          </reference>
        </references>
      </pivotArea>
    </chartFormat>
    <chartFormat chart="16" format="2" series="1">
      <pivotArea type="data" outline="0" fieldPosition="0">
        <references count="1">
          <reference field="4294967294" count="1" selected="0">
            <x v="0"/>
          </reference>
        </references>
      </pivotArea>
    </chartFormat>
    <chartFormat chart="16" format="3" series="1">
      <pivotArea type="data" outline="0" fieldPosition="0">
        <references count="1">
          <reference field="4294967294" count="1" selected="0">
            <x v="1"/>
          </reference>
        </references>
      </pivotArea>
    </chartFormat>
    <chartFormat chart="17" format="4"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1"/>
          </reference>
        </references>
      </pivotArea>
    </chartFormat>
    <chartFormat chart="18" format="4" series="1">
      <pivotArea type="data" outline="0" fieldPosition="0">
        <references count="1">
          <reference field="4294967294" count="1" selected="0">
            <x v="0"/>
          </reference>
        </references>
      </pivotArea>
    </chartFormat>
    <chartFormat chart="18" format="5" series="1">
      <pivotArea type="data" outline="0" fieldPosition="0">
        <references count="1">
          <reference field="4294967294" count="1" selected="0">
            <x v="1"/>
          </reference>
        </references>
      </pivotArea>
    </chartFormat>
  </chartFormats>
  <pivotTableStyleInfo name="Semester Summary" showRowHeaders="1" showColHeaders="1" showRowStripes="1" showColStripes="0" showLastColumn="1"/>
  <extLst>
    <ext xmlns:x14="http://schemas.microsoft.com/office/spreadsheetml/2009/9/main" uri="{962EF5D1-5CA2-4c93-8EF4-DBF5C05439D2}">
      <x14:pivotTableDefinition xmlns:xm="http://schemas.microsoft.com/office/excel/2006/main" altText="Semester Summary" altTextSummary="Calculates total credits and classes by semester." hideValuesRow="1"/>
    </ext>
  </extLst>
</pivotTableDefinition>
</file>

<file path=xl/tables/table1.xml><?xml version="1.0" encoding="utf-8"?>
<table xmlns="http://schemas.openxmlformats.org/spreadsheetml/2006/main" id="1" name="DegreeRequirements" displayName="DegreeRequirements" ref="C5:F10" totalsRowCount="1" headerRowDxfId="21" dataDxfId="19" totalsRowDxfId="18" headerRowBorderDxfId="20">
  <tableColumns count="4">
    <tableColumn id="1" name="CREDIT REQUIREMENTS" totalsRowLabel="TOTALS" dataDxfId="17" totalsRowDxfId="16"/>
    <tableColumn id="2" name="TOTAL" totalsRowFunction="sum" dataDxfId="15" totalsRowDxfId="14"/>
    <tableColumn id="3" name="EARNED" totalsRowFunction="sum" dataDxfId="13" totalsRowDxfId="12">
      <calculatedColumnFormula>IFERROR(SUMIFS(Courses[CREDITS],Courses[DEGREE REQUIREMENT],DegreeRequirements[[#This Row],[CREDIT REQUIREMENTS]],Courses[COMPLETED?],"=Yes"),"")</calculatedColumnFormula>
    </tableColumn>
    <tableColumn id="4" name="NEEDED" totalsRowFunction="sum" dataDxfId="11" totalsRowDxfId="10">
      <calculatedColumnFormula>IFERROR(DegreeRequirements[[#This Row],[TOTAL]]-DegreeRequirements[[#This Row],[EARNED]],"")</calculatedColumnFormula>
    </tableColumn>
  </tableColumns>
  <tableStyleInfo name="Credit Requirements Summary" showFirstColumn="0" showLastColumn="0" showRowStripes="0" showColumnStripes="1"/>
  <extLst>
    <ext xmlns:x14="http://schemas.microsoft.com/office/spreadsheetml/2009/9/main" uri="{504A1905-F514-4f6f-8877-14C23A59335A}">
      <x14:table altText="Degree Requirements" altTextSummary="List of credit requirements, such as Academic Major, along with total credits, earned credits, and needed credits."/>
    </ext>
  </extLst>
</table>
</file>

<file path=xl/tables/table2.xml><?xml version="1.0" encoding="utf-8"?>
<table xmlns="http://schemas.openxmlformats.org/spreadsheetml/2006/main" id="2" name="Courses" displayName="Courses" ref="A16:F43" totalsRowShown="0" headerRowDxfId="9">
  <autoFilter ref="A16:F43"/>
  <sortState ref="A16:F41">
    <sortCondition ref="A16:A41"/>
    <sortCondition ref="B16:B41"/>
  </sortState>
  <tableColumns count="6">
    <tableColumn id="1" name="COURSE TITLE" dataDxfId="8"/>
    <tableColumn id="2" name="COURSE #" dataDxfId="7"/>
    <tableColumn id="3" name="DEGREE REQUIREMENT" dataDxfId="6"/>
    <tableColumn id="4" name="CREDITS" dataDxfId="5"/>
    <tableColumn id="6" name="COMPLETED?" dataDxfId="4"/>
    <tableColumn id="5" name="SEMESTER" dataDxfId="3"/>
  </tableColumns>
  <tableStyleInfo name="Course Listing"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F43"/>
  <sheetViews>
    <sheetView showGridLines="0" tabSelected="1" zoomScaleNormal="100" workbookViewId="0">
      <selection activeCell="I11" sqref="I11"/>
    </sheetView>
  </sheetViews>
  <sheetFormatPr defaultRowHeight="18" customHeight="1" x14ac:dyDescent="0.2"/>
  <cols>
    <col min="1" max="1" width="42.6640625" customWidth="1"/>
    <col min="2" max="2" width="31.1640625" customWidth="1"/>
    <col min="3" max="3" width="32.6640625" customWidth="1"/>
    <col min="4" max="4" width="16.5" customWidth="1"/>
    <col min="5" max="6" width="22.33203125" customWidth="1"/>
    <col min="7" max="7" width="1.1640625" customWidth="1"/>
  </cols>
  <sheetData>
    <row r="1" spans="1:6" ht="6.75" customHeight="1" x14ac:dyDescent="0.2">
      <c r="A1" s="31"/>
      <c r="B1" s="31"/>
      <c r="C1" s="31"/>
      <c r="D1" s="31"/>
      <c r="E1" s="31"/>
      <c r="F1" s="31"/>
    </row>
    <row r="2" spans="1:6" ht="51" customHeight="1" x14ac:dyDescent="0.2">
      <c r="A2" s="12" t="s">
        <v>0</v>
      </c>
      <c r="B2" s="8"/>
      <c r="C2" s="34" t="s">
        <v>1</v>
      </c>
      <c r="D2" s="35"/>
      <c r="E2" s="35"/>
      <c r="F2" s="6"/>
    </row>
    <row r="3" spans="1:6" ht="6.75" customHeight="1" x14ac:dyDescent="0.2">
      <c r="A3" s="3"/>
      <c r="B3" s="3"/>
      <c r="C3" s="3"/>
      <c r="D3" s="7"/>
      <c r="E3" s="3"/>
      <c r="F3" s="3"/>
    </row>
    <row r="4" spans="1:6" ht="9" customHeight="1" x14ac:dyDescent="0.2">
      <c r="A4" s="36"/>
      <c r="B4" s="36"/>
    </row>
    <row r="5" spans="1:6" ht="27" customHeight="1" thickBot="1" x14ac:dyDescent="0.25">
      <c r="A5" s="28" t="s">
        <v>2</v>
      </c>
      <c r="B5" s="27"/>
      <c r="C5" s="30" t="s">
        <v>3</v>
      </c>
      <c r="D5" s="26" t="s">
        <v>4</v>
      </c>
      <c r="E5" s="26" t="s">
        <v>5</v>
      </c>
      <c r="F5" s="26" t="s">
        <v>6</v>
      </c>
    </row>
    <row r="6" spans="1:6" ht="24.75" customHeight="1" thickTop="1" x14ac:dyDescent="0.2">
      <c r="A6" s="13"/>
      <c r="B6" s="29"/>
      <c r="C6" s="21" t="s">
        <v>7</v>
      </c>
      <c r="D6" s="22">
        <v>54</v>
      </c>
      <c r="E6" s="22">
        <f>IFERROR(SUMIFS(Courses[CREDITS],Courses[DEGREE REQUIREMENT],DegreeRequirements[[#This Row],[CREDIT REQUIREMENTS]],Courses[COMPLETED?],"=Yes"),"")</f>
        <v>22</v>
      </c>
      <c r="F6" s="23">
        <f>IFERROR(DegreeRequirements[[#This Row],[TOTAL]]-DegreeRequirements[[#This Row],[EARNED]],"")</f>
        <v>32</v>
      </c>
    </row>
    <row r="7" spans="1:6" ht="24.75" customHeight="1" x14ac:dyDescent="0.2">
      <c r="A7" s="13"/>
      <c r="B7" s="29"/>
      <c r="C7" s="21" t="s">
        <v>8</v>
      </c>
      <c r="D7" s="22" t="s">
        <v>9</v>
      </c>
      <c r="E7" s="22">
        <f>IFERROR(SUMIFS(Courses[CREDITS],Courses[DEGREE REQUIREMENT],DegreeRequirements[[#This Row],[CREDIT REQUIREMENTS]],Courses[COMPLETED?],"=Yes"),"")</f>
        <v>0</v>
      </c>
      <c r="F7" s="23" t="str">
        <f>IFERROR(DegreeRequirements[[#This Row],[TOTAL]]-DegreeRequirements[[#This Row],[EARNED]],"")</f>
        <v/>
      </c>
    </row>
    <row r="8" spans="1:6" ht="24.75" customHeight="1" x14ac:dyDescent="0.2">
      <c r="A8" s="13"/>
      <c r="B8" s="13"/>
      <c r="C8" s="21" t="s">
        <v>10</v>
      </c>
      <c r="D8" s="22">
        <v>4</v>
      </c>
      <c r="E8" s="22">
        <f>IFERROR(SUMIFS(Courses[CREDITS],Courses[DEGREE REQUIREMENT],DegreeRequirements[[#This Row],[CREDIT REQUIREMENTS]],Courses[COMPLETED?],"=Yes"),"")</f>
        <v>4</v>
      </c>
      <c r="F8" s="23">
        <f>IFERROR(DegreeRequirements[[#This Row],[TOTAL]]-DegreeRequirements[[#This Row],[EARNED]],"")</f>
        <v>0</v>
      </c>
    </row>
    <row r="9" spans="1:6" ht="24.75" customHeight="1" x14ac:dyDescent="0.2">
      <c r="A9" s="13"/>
      <c r="B9" s="13"/>
      <c r="C9" s="21" t="s">
        <v>11</v>
      </c>
      <c r="D9" s="22">
        <v>66</v>
      </c>
      <c r="E9" s="23">
        <f>IFERROR(SUMIFS(Courses[CREDITS],Courses[DEGREE REQUIREMENT],DegreeRequirements[[#This Row],[CREDIT REQUIREMENTS]],Courses[COMPLETED?],"=Yes"),"")</f>
        <v>26</v>
      </c>
      <c r="F9" s="23">
        <f>IFERROR(DegreeRequirements[[#This Row],[TOTAL]]-DegreeRequirements[[#This Row],[EARNED]],"")</f>
        <v>40</v>
      </c>
    </row>
    <row r="10" spans="1:6" ht="24.75" customHeight="1" x14ac:dyDescent="0.2">
      <c r="A10" s="13"/>
      <c r="B10" s="13"/>
      <c r="C10" s="24" t="s">
        <v>12</v>
      </c>
      <c r="D10" s="22">
        <f>SUBTOTAL(109,DegreeRequirements[TOTAL])</f>
        <v>124</v>
      </c>
      <c r="E10" s="22">
        <f>SUBTOTAL(109,DegreeRequirements[EARNED])</f>
        <v>52</v>
      </c>
      <c r="F10" s="22">
        <f>SUBTOTAL(109,DegreeRequirements[NEEDED])</f>
        <v>72</v>
      </c>
    </row>
    <row r="11" spans="1:6" ht="21" customHeight="1" x14ac:dyDescent="0.2">
      <c r="A11" s="14"/>
      <c r="B11" s="14"/>
      <c r="C11" s="13"/>
      <c r="D11" s="13"/>
      <c r="E11" s="13"/>
      <c r="F11" s="13"/>
    </row>
    <row r="12" spans="1:6" ht="16.5" customHeight="1" x14ac:dyDescent="0.3">
      <c r="A12" s="39" t="s">
        <v>13</v>
      </c>
      <c r="B12" s="39"/>
      <c r="C12" s="15" t="s">
        <v>14</v>
      </c>
      <c r="D12" s="37">
        <f>CreditsEarned</f>
        <v>52</v>
      </c>
      <c r="E12" s="38"/>
      <c r="F12" s="25" t="str">
        <f>TEXT(DegreeRequirements[[#Totals],[EARNED]]/DegreeRequirements[[#Totals],[TOTAL]],"##%")&amp;" COMPLETED!"</f>
        <v>42% COMPLETED!</v>
      </c>
    </row>
    <row r="13" spans="1:6" ht="21" customHeight="1" x14ac:dyDescent="0.2">
      <c r="A13" s="39"/>
      <c r="B13" s="39"/>
      <c r="C13" s="13"/>
      <c r="D13" s="33" t="str">
        <f>IF(CreditsEarned&gt;=(CreditsNeeded)," Congratulations!",IF(CreditsEarned&gt;=(CreditsNeeded*0.75)," It won't be long now!",IF(CreditsEarned&gt;=(CreditsNeeded*0.5)," You've reached over 1/2 of your goal!",IF(CreditsEarned&gt;=(CreditsNeeded*0.25)," Keep up the good work!",""))))</f>
        <v xml:space="preserve"> Keep up the good work!</v>
      </c>
      <c r="E13" s="33"/>
      <c r="F13" s="16"/>
    </row>
    <row r="14" spans="1:6" ht="9" customHeight="1" x14ac:dyDescent="0.3">
      <c r="A14" s="4"/>
      <c r="B14" s="1"/>
      <c r="C14" s="1"/>
      <c r="D14" s="1"/>
      <c r="E14" s="1"/>
      <c r="F14" s="1"/>
    </row>
    <row r="15" spans="1:6" ht="51" customHeight="1" x14ac:dyDescent="0.45">
      <c r="A15" s="12" t="s">
        <v>15</v>
      </c>
      <c r="B15" s="9"/>
      <c r="C15" s="9"/>
      <c r="D15" s="9"/>
      <c r="E15" s="3"/>
      <c r="F15" s="3"/>
    </row>
    <row r="16" spans="1:6" ht="18" customHeight="1" x14ac:dyDescent="0.2">
      <c r="A16" s="10" t="s">
        <v>16</v>
      </c>
      <c r="B16" s="11" t="s">
        <v>17</v>
      </c>
      <c r="C16" s="11" t="s">
        <v>18</v>
      </c>
      <c r="D16" s="5" t="s">
        <v>19</v>
      </c>
      <c r="E16" s="5" t="s">
        <v>20</v>
      </c>
      <c r="F16" s="11" t="s">
        <v>21</v>
      </c>
    </row>
    <row r="17" spans="1:6" ht="18" customHeight="1" x14ac:dyDescent="0.2">
      <c r="A17" s="10" t="s">
        <v>22</v>
      </c>
      <c r="B17" s="11" t="s">
        <v>23</v>
      </c>
      <c r="C17" s="2" t="s">
        <v>11</v>
      </c>
      <c r="D17" s="1">
        <v>4</v>
      </c>
      <c r="E17" s="1" t="s">
        <v>24</v>
      </c>
      <c r="F17" s="11" t="s">
        <v>25</v>
      </c>
    </row>
    <row r="18" spans="1:6" ht="18" customHeight="1" x14ac:dyDescent="0.2">
      <c r="A18" s="10" t="s">
        <v>26</v>
      </c>
      <c r="B18" s="11" t="s">
        <v>27</v>
      </c>
      <c r="C18" s="2" t="s">
        <v>7</v>
      </c>
      <c r="D18" s="1">
        <v>3</v>
      </c>
      <c r="E18" s="1"/>
      <c r="F18" s="11" t="s">
        <v>28</v>
      </c>
    </row>
    <row r="19" spans="1:6" ht="18" customHeight="1" x14ac:dyDescent="0.2">
      <c r="A19" s="10" t="s">
        <v>29</v>
      </c>
      <c r="B19" s="11" t="s">
        <v>30</v>
      </c>
      <c r="C19" s="2" t="s">
        <v>11</v>
      </c>
      <c r="D19" s="1">
        <v>2</v>
      </c>
      <c r="E19" s="1" t="s">
        <v>24</v>
      </c>
      <c r="F19" s="11" t="s">
        <v>25</v>
      </c>
    </row>
    <row r="20" spans="1:6" ht="18" customHeight="1" x14ac:dyDescent="0.2">
      <c r="A20" s="10" t="s">
        <v>31</v>
      </c>
      <c r="B20" s="11" t="s">
        <v>32</v>
      </c>
      <c r="C20" s="2" t="s">
        <v>11</v>
      </c>
      <c r="D20" s="1">
        <v>2</v>
      </c>
      <c r="E20" s="1" t="s">
        <v>24</v>
      </c>
      <c r="F20" s="11" t="s">
        <v>33</v>
      </c>
    </row>
    <row r="21" spans="1:6" ht="18" customHeight="1" x14ac:dyDescent="0.2">
      <c r="A21" s="10" t="s">
        <v>34</v>
      </c>
      <c r="B21" s="11" t="s">
        <v>35</v>
      </c>
      <c r="C21" s="2" t="s">
        <v>7</v>
      </c>
      <c r="D21" s="1">
        <v>2</v>
      </c>
      <c r="E21" s="1" t="s">
        <v>24</v>
      </c>
      <c r="F21" s="11" t="s">
        <v>25</v>
      </c>
    </row>
    <row r="22" spans="1:6" ht="18" customHeight="1" x14ac:dyDescent="0.2">
      <c r="A22" s="10" t="s">
        <v>36</v>
      </c>
      <c r="B22" s="11" t="s">
        <v>37</v>
      </c>
      <c r="C22" s="2" t="s">
        <v>7</v>
      </c>
      <c r="D22" s="1">
        <v>2</v>
      </c>
      <c r="E22" s="1" t="s">
        <v>24</v>
      </c>
      <c r="F22" s="11" t="s">
        <v>33</v>
      </c>
    </row>
    <row r="23" spans="1:6" ht="18" customHeight="1" x14ac:dyDescent="0.2">
      <c r="A23" s="10" t="s">
        <v>38</v>
      </c>
      <c r="B23" s="11" t="s">
        <v>39</v>
      </c>
      <c r="C23" s="2" t="s">
        <v>7</v>
      </c>
      <c r="D23" s="1">
        <v>2</v>
      </c>
      <c r="E23" s="1"/>
      <c r="F23" s="11" t="s">
        <v>28</v>
      </c>
    </row>
    <row r="24" spans="1:6" ht="18" customHeight="1" x14ac:dyDescent="0.2">
      <c r="A24" s="10" t="s">
        <v>40</v>
      </c>
      <c r="B24" s="11" t="s">
        <v>41</v>
      </c>
      <c r="C24" s="2" t="s">
        <v>7</v>
      </c>
      <c r="D24" s="1">
        <v>2</v>
      </c>
      <c r="E24" s="1"/>
      <c r="F24" s="11" t="s">
        <v>42</v>
      </c>
    </row>
    <row r="25" spans="1:6" ht="18" customHeight="1" x14ac:dyDescent="0.2">
      <c r="A25" s="10" t="s">
        <v>43</v>
      </c>
      <c r="B25" s="11" t="s">
        <v>44</v>
      </c>
      <c r="C25" s="2" t="s">
        <v>7</v>
      </c>
      <c r="D25" s="1">
        <v>2</v>
      </c>
      <c r="E25" s="1" t="s">
        <v>24</v>
      </c>
      <c r="F25" s="11" t="s">
        <v>25</v>
      </c>
    </row>
    <row r="26" spans="1:6" ht="18" customHeight="1" x14ac:dyDescent="0.2">
      <c r="A26" s="10" t="s">
        <v>45</v>
      </c>
      <c r="B26" s="11" t="s">
        <v>46</v>
      </c>
      <c r="C26" s="2" t="s">
        <v>11</v>
      </c>
      <c r="D26" s="1">
        <v>3</v>
      </c>
      <c r="E26" s="1" t="s">
        <v>24</v>
      </c>
      <c r="F26" s="11" t="s">
        <v>25</v>
      </c>
    </row>
    <row r="27" spans="1:6" ht="18" customHeight="1" x14ac:dyDescent="0.2">
      <c r="A27" s="10" t="s">
        <v>45</v>
      </c>
      <c r="B27" s="11" t="s">
        <v>47</v>
      </c>
      <c r="C27" s="2" t="s">
        <v>11</v>
      </c>
      <c r="D27" s="1">
        <v>3</v>
      </c>
      <c r="E27" s="1" t="s">
        <v>24</v>
      </c>
      <c r="F27" s="11" t="s">
        <v>33</v>
      </c>
    </row>
    <row r="28" spans="1:6" ht="18" customHeight="1" x14ac:dyDescent="0.2">
      <c r="A28" s="10" t="s">
        <v>48</v>
      </c>
      <c r="B28" s="11" t="s">
        <v>49</v>
      </c>
      <c r="C28" s="2" t="s">
        <v>7</v>
      </c>
      <c r="D28" s="1">
        <v>2</v>
      </c>
      <c r="E28" s="1" t="s">
        <v>24</v>
      </c>
      <c r="F28" s="11" t="s">
        <v>33</v>
      </c>
    </row>
    <row r="29" spans="1:6" ht="18" customHeight="1" x14ac:dyDescent="0.2">
      <c r="A29" s="10" t="s">
        <v>50</v>
      </c>
      <c r="B29" s="11" t="s">
        <v>51</v>
      </c>
      <c r="C29" s="2" t="s">
        <v>11</v>
      </c>
      <c r="D29" s="1">
        <v>3</v>
      </c>
      <c r="E29" s="1" t="s">
        <v>24</v>
      </c>
      <c r="F29" s="11" t="s">
        <v>33</v>
      </c>
    </row>
    <row r="30" spans="1:6" ht="18" customHeight="1" x14ac:dyDescent="0.2">
      <c r="A30" s="10" t="s">
        <v>52</v>
      </c>
      <c r="B30" s="11" t="s">
        <v>53</v>
      </c>
      <c r="C30" s="2" t="s">
        <v>11</v>
      </c>
      <c r="D30" s="1">
        <v>3</v>
      </c>
      <c r="E30" s="1" t="s">
        <v>24</v>
      </c>
      <c r="F30" s="11" t="s">
        <v>25</v>
      </c>
    </row>
    <row r="31" spans="1:6" ht="18" customHeight="1" x14ac:dyDescent="0.2">
      <c r="A31" s="10" t="s">
        <v>54</v>
      </c>
      <c r="B31" s="11" t="s">
        <v>55</v>
      </c>
      <c r="C31" s="2" t="s">
        <v>7</v>
      </c>
      <c r="D31" s="1">
        <v>2</v>
      </c>
      <c r="E31" s="1" t="s">
        <v>24</v>
      </c>
      <c r="F31" s="11" t="s">
        <v>25</v>
      </c>
    </row>
    <row r="32" spans="1:6" ht="18" customHeight="1" x14ac:dyDescent="0.2">
      <c r="A32" s="10" t="s">
        <v>56</v>
      </c>
      <c r="B32" s="11" t="s">
        <v>57</v>
      </c>
      <c r="C32" s="2" t="s">
        <v>7</v>
      </c>
      <c r="D32" s="1">
        <v>2</v>
      </c>
      <c r="E32" s="1" t="s">
        <v>24</v>
      </c>
      <c r="F32" s="11" t="s">
        <v>25</v>
      </c>
    </row>
    <row r="33" spans="1:6" ht="18" customHeight="1" x14ac:dyDescent="0.2">
      <c r="A33" s="10" t="s">
        <v>58</v>
      </c>
      <c r="B33" s="11" t="s">
        <v>59</v>
      </c>
      <c r="C33" s="2" t="s">
        <v>7</v>
      </c>
      <c r="D33" s="1">
        <v>2</v>
      </c>
      <c r="E33" s="1" t="s">
        <v>24</v>
      </c>
      <c r="F33" s="11" t="s">
        <v>33</v>
      </c>
    </row>
    <row r="34" spans="1:6" ht="18" customHeight="1" x14ac:dyDescent="0.2">
      <c r="A34" s="10" t="s">
        <v>60</v>
      </c>
      <c r="B34" s="11" t="s">
        <v>61</v>
      </c>
      <c r="C34" s="2" t="s">
        <v>7</v>
      </c>
      <c r="D34" s="1">
        <v>2</v>
      </c>
      <c r="E34" s="1" t="s">
        <v>24</v>
      </c>
      <c r="F34" s="11" t="s">
        <v>28</v>
      </c>
    </row>
    <row r="35" spans="1:6" ht="18" customHeight="1" x14ac:dyDescent="0.2">
      <c r="A35" s="10" t="s">
        <v>62</v>
      </c>
      <c r="B35" s="11" t="s">
        <v>63</v>
      </c>
      <c r="C35" s="2" t="s">
        <v>7</v>
      </c>
      <c r="D35" s="1">
        <v>2</v>
      </c>
      <c r="E35" s="1"/>
      <c r="F35" s="11" t="s">
        <v>42</v>
      </c>
    </row>
    <row r="36" spans="1:6" ht="18" customHeight="1" x14ac:dyDescent="0.2">
      <c r="A36" s="10" t="s">
        <v>64</v>
      </c>
      <c r="B36" s="11" t="s">
        <v>65</v>
      </c>
      <c r="C36" s="2" t="s">
        <v>7</v>
      </c>
      <c r="D36" s="1">
        <v>2</v>
      </c>
      <c r="E36" s="1"/>
      <c r="F36" s="11" t="s">
        <v>66</v>
      </c>
    </row>
    <row r="37" spans="1:6" ht="18" customHeight="1" x14ac:dyDescent="0.2">
      <c r="A37" s="10" t="s">
        <v>67</v>
      </c>
      <c r="B37" s="11" t="s">
        <v>68</v>
      </c>
      <c r="C37" s="2" t="s">
        <v>7</v>
      </c>
      <c r="D37" s="1">
        <v>2</v>
      </c>
      <c r="E37" s="1" t="s">
        <v>24</v>
      </c>
      <c r="F37" s="11" t="s">
        <v>25</v>
      </c>
    </row>
    <row r="38" spans="1:6" ht="18" customHeight="1" x14ac:dyDescent="0.2">
      <c r="A38" s="10" t="s">
        <v>69</v>
      </c>
      <c r="B38" s="11" t="s">
        <v>70</v>
      </c>
      <c r="C38" s="2" t="s">
        <v>11</v>
      </c>
      <c r="D38" s="1">
        <v>3</v>
      </c>
      <c r="E38" s="1" t="s">
        <v>24</v>
      </c>
      <c r="F38" s="11" t="s">
        <v>25</v>
      </c>
    </row>
    <row r="39" spans="1:6" ht="18" customHeight="1" x14ac:dyDescent="0.2">
      <c r="A39" s="10" t="s">
        <v>71</v>
      </c>
      <c r="B39" s="11" t="s">
        <v>72</v>
      </c>
      <c r="C39" s="2" t="s">
        <v>11</v>
      </c>
      <c r="D39" s="1">
        <v>3</v>
      </c>
      <c r="E39" s="1" t="s">
        <v>24</v>
      </c>
      <c r="F39" s="11" t="s">
        <v>25</v>
      </c>
    </row>
    <row r="40" spans="1:6" ht="18" customHeight="1" x14ac:dyDescent="0.2">
      <c r="A40" s="10" t="s">
        <v>73</v>
      </c>
      <c r="B40" s="11" t="s">
        <v>74</v>
      </c>
      <c r="C40" s="2" t="s">
        <v>10</v>
      </c>
      <c r="D40" s="1">
        <v>4</v>
      </c>
      <c r="E40" s="1" t="s">
        <v>24</v>
      </c>
      <c r="F40" s="11" t="s">
        <v>33</v>
      </c>
    </row>
    <row r="41" spans="1:6" ht="18" customHeight="1" x14ac:dyDescent="0.2">
      <c r="A41" s="10" t="s">
        <v>75</v>
      </c>
      <c r="B41" s="11" t="s">
        <v>76</v>
      </c>
      <c r="C41" s="2" t="s">
        <v>7</v>
      </c>
      <c r="D41" s="1">
        <v>2</v>
      </c>
      <c r="E41" s="1" t="s">
        <v>24</v>
      </c>
      <c r="F41" s="11" t="s">
        <v>25</v>
      </c>
    </row>
    <row r="42" spans="1:6" ht="18" customHeight="1" x14ac:dyDescent="0.2">
      <c r="A42" s="10" t="s">
        <v>77</v>
      </c>
      <c r="B42" s="11" t="s">
        <v>78</v>
      </c>
      <c r="C42" s="2" t="s">
        <v>7</v>
      </c>
      <c r="D42" s="1">
        <v>2</v>
      </c>
      <c r="E42" s="1" t="s">
        <v>24</v>
      </c>
      <c r="F42" s="11" t="s">
        <v>33</v>
      </c>
    </row>
    <row r="43" spans="1:6" ht="18" customHeight="1" x14ac:dyDescent="0.2">
      <c r="A43" s="10" t="s">
        <v>79</v>
      </c>
      <c r="B43" s="11" t="s">
        <v>37</v>
      </c>
      <c r="C43" s="2" t="s">
        <v>7</v>
      </c>
      <c r="D43" s="1">
        <v>2</v>
      </c>
      <c r="E43" s="1" t="s">
        <v>80</v>
      </c>
      <c r="F43" s="11" t="s">
        <v>28</v>
      </c>
    </row>
  </sheetData>
  <mergeCells count="5">
    <mergeCell ref="D13:E13"/>
    <mergeCell ref="C2:E2"/>
    <mergeCell ref="A4:B4"/>
    <mergeCell ref="D12:E12"/>
    <mergeCell ref="A12:B13"/>
  </mergeCells>
  <conditionalFormatting sqref="D12">
    <cfRule type="dataBar" priority="2">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E6">
    <cfRule type="dataBar" priority="8">
      <dataBar>
        <cfvo type="num" val="0"/>
        <cfvo type="num" val="$D$6"/>
        <color theme="4"/>
      </dataBar>
      <extLst>
        <ext xmlns:x14="http://schemas.microsoft.com/office/spreadsheetml/2009/9/main" uri="{B025F937-C7B1-47D3-B67F-A62EFF666E3E}">
          <x14:id>{441F2552-7088-4550-9457-3B58280E2DBC}</x14:id>
        </ext>
      </extLst>
    </cfRule>
  </conditionalFormatting>
  <conditionalFormatting sqref="E7">
    <cfRule type="dataBar" priority="7">
      <dataBar>
        <cfvo type="num" val="0"/>
        <cfvo type="num" val="$D$7"/>
        <color theme="4"/>
      </dataBar>
      <extLst>
        <ext xmlns:x14="http://schemas.microsoft.com/office/spreadsheetml/2009/9/main" uri="{B025F937-C7B1-47D3-B67F-A62EFF666E3E}">
          <x14:id>{9593B8BC-3718-4747-9E78-F8B7C881F22C}</x14:id>
        </ext>
      </extLst>
    </cfRule>
  </conditionalFormatting>
  <conditionalFormatting sqref="E8">
    <cfRule type="dataBar" priority="6">
      <dataBar>
        <cfvo type="num" val="0"/>
        <cfvo type="num" val="$D$8"/>
        <color theme="4"/>
      </dataBar>
      <extLst>
        <ext xmlns:x14="http://schemas.microsoft.com/office/spreadsheetml/2009/9/main" uri="{B025F937-C7B1-47D3-B67F-A62EFF666E3E}">
          <x14:id>{5305A619-4F89-47F2-AD30-3062E725E2DF}</x14:id>
        </ext>
      </extLst>
    </cfRule>
  </conditionalFormatting>
  <conditionalFormatting sqref="E9">
    <cfRule type="dataBar" priority="5">
      <dataBar>
        <cfvo type="num" val="0"/>
        <cfvo type="num" val="$D$9"/>
        <color theme="4"/>
      </dataBar>
      <extLst>
        <ext xmlns:x14="http://schemas.microsoft.com/office/spreadsheetml/2009/9/main" uri="{B025F937-C7B1-47D3-B67F-A62EFF666E3E}">
          <x14:id>{85CD9A35-E870-4275-913B-838A4F09F192}</x14:id>
        </ext>
      </extLst>
    </cfRule>
  </conditionalFormatting>
  <dataValidations count="2">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C17:C43">
      <formula1>RequirementLookup</formula1>
    </dataValidation>
    <dataValidation type="list" errorStyle="information" allowBlank="1" showInputMessage="1" sqref="E17:E43">
      <formula1>"Yes,No"</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D12</xm:sqref>
        </x14:conditionalFormatting>
        <x14:conditionalFormatting xmlns:xm="http://schemas.microsoft.com/office/excel/2006/main">
          <x14:cfRule type="dataBar" id="{441F2552-7088-4550-9457-3B58280E2DB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9593B8BC-3718-4747-9E78-F8B7C881F22C}">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5305A619-4F89-47F2-AD30-3062E725E2DF}">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dataBar" id="{85CD9A35-E870-4275-913B-838A4F09F192}">
            <x14:dataBar minLength="0" maxLength="100" gradient="0">
              <x14:cfvo type="num">
                <xm:f>0</xm:f>
              </x14:cfvo>
              <x14:cfvo type="num">
                <xm:f>$D$9</xm:f>
              </x14:cfvo>
              <x14:negativeFillColor rgb="FFFF0000"/>
              <x14:axisColor rgb="FF000000"/>
            </x14:dataBar>
          </x14:cfRule>
          <xm:sqref>E9</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F6:F10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autoPageBreaks="0" fitToPage="1"/>
  </sheetPr>
  <dimension ref="A1:C10"/>
  <sheetViews>
    <sheetView showGridLines="0" workbookViewId="0"/>
  </sheetViews>
  <sheetFormatPr defaultRowHeight="18" customHeight="1" x14ac:dyDescent="0.2"/>
  <cols>
    <col min="1" max="1" width="37.5" style="13" customWidth="1"/>
    <col min="2" max="3" width="37.83203125" style="13" customWidth="1"/>
    <col min="4" max="16384" width="9.33203125" style="13"/>
  </cols>
  <sheetData>
    <row r="1" spans="1:3" ht="6.75" customHeight="1" x14ac:dyDescent="0.2">
      <c r="A1" s="3"/>
      <c r="B1" s="3"/>
      <c r="C1" s="3"/>
    </row>
    <row r="2" spans="1:3" ht="51" customHeight="1" x14ac:dyDescent="0.2">
      <c r="A2" s="17" t="s">
        <v>81</v>
      </c>
      <c r="B2" s="3"/>
      <c r="C2" s="32" t="s">
        <v>82</v>
      </c>
    </row>
    <row r="3" spans="1:3" ht="6.75" customHeight="1" x14ac:dyDescent="0.2">
      <c r="A3" s="3"/>
      <c r="B3" s="3"/>
      <c r="C3" s="3"/>
    </row>
    <row r="4" spans="1:3" ht="18" customHeight="1" x14ac:dyDescent="0.2">
      <c r="A4" s="13" t="s">
        <v>83</v>
      </c>
      <c r="B4" s="18" t="s">
        <v>84</v>
      </c>
      <c r="C4" s="18" t="s">
        <v>85</v>
      </c>
    </row>
    <row r="5" spans="1:3" ht="18" customHeight="1" x14ac:dyDescent="0.2">
      <c r="A5" s="20" t="s">
        <v>25</v>
      </c>
      <c r="B5" s="19">
        <v>46</v>
      </c>
      <c r="C5" s="19">
        <v>12</v>
      </c>
    </row>
    <row r="6" spans="1:3" ht="18" customHeight="1" x14ac:dyDescent="0.2">
      <c r="A6" s="20" t="s">
        <v>33</v>
      </c>
      <c r="B6" s="19">
        <v>20</v>
      </c>
      <c r="C6" s="19">
        <v>8</v>
      </c>
    </row>
    <row r="7" spans="1:3" ht="18" customHeight="1" x14ac:dyDescent="0.2">
      <c r="A7" s="20" t="s">
        <v>28</v>
      </c>
      <c r="B7" s="19">
        <v>9</v>
      </c>
      <c r="C7" s="19">
        <v>4</v>
      </c>
    </row>
    <row r="8" spans="1:3" ht="18" customHeight="1" x14ac:dyDescent="0.2">
      <c r="A8" s="20" t="s">
        <v>42</v>
      </c>
      <c r="B8" s="19">
        <v>4</v>
      </c>
      <c r="C8" s="19">
        <v>2</v>
      </c>
    </row>
    <row r="9" spans="1:3" ht="18" customHeight="1" x14ac:dyDescent="0.2">
      <c r="A9" s="20" t="s">
        <v>66</v>
      </c>
      <c r="B9" s="19">
        <v>2</v>
      </c>
      <c r="C9" s="19">
        <v>1</v>
      </c>
    </row>
    <row r="10" spans="1:3" ht="18" customHeight="1" x14ac:dyDescent="0.2">
      <c r="A10" s="20" t="s">
        <v>4</v>
      </c>
      <c r="B10" s="19">
        <v>81</v>
      </c>
      <c r="C10" s="19">
        <v>27</v>
      </c>
    </row>
  </sheetData>
  <printOptions horizontalCentered="1"/>
  <pageMargins left="0.7" right="0.7" top="0.75" bottom="0.75" header="0.3" footer="0.3"/>
  <pageSetup scale="86"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College Credit Planner</vt:lpstr>
      <vt:lpstr>Semester Summary Data</vt:lpstr>
      <vt:lpstr>CreditsEarned</vt:lpstr>
      <vt:lpstr>CreditsNeeded</vt:lpstr>
      <vt:lpstr>CreditsRemaining</vt:lpstr>
      <vt:lpstr>'College Credit Planner'!Print_Titles</vt:lpstr>
      <vt:lpstr>RequirementLookup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Tegan</dc:creator>
  <cp:lastModifiedBy>User</cp:lastModifiedBy>
  <cp:revision/>
  <dcterms:created xsi:type="dcterms:W3CDTF">2013-11-22T01:07:04Z</dcterms:created>
  <dcterms:modified xsi:type="dcterms:W3CDTF">2015-02-05T17:12:07Z</dcterms:modified>
</cp:coreProperties>
</file>