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0" yWindow="0" windowWidth="20490" windowHeight="7515"/>
  </bookViews>
  <sheets>
    <sheet name="College Credit Planner" sheetId="1" r:id="rId1"/>
    <sheet name="Semester Summary Data" sheetId="4" r:id="rId2"/>
  </sheets>
  <definedNames>
    <definedName name="CreditsEarned">DegreeRequirements[[#Totals],[EARNED]]</definedName>
    <definedName name="CreditsNeeded">DegreeRequirements[[#Totals],[TOTAL]]</definedName>
    <definedName name="CreditsRemaining">DegreeRequirements[[#Totals],[NEEDED]]</definedName>
    <definedName name="_xlnm.Print_Titles" localSheetId="0">'College Credit Planner'!$15:$16</definedName>
    <definedName name="RequirementLookup">DegreeRequirements[CREDIT REQUIREMENTS]</definedName>
  </definedNames>
  <calcPr calcId="162912"/>
  <pivotCaches>
    <pivotCache cacheId="0" r:id="rId3"/>
  </pivotCaches>
  <extLst>
    <ext xmlns:x15="http://schemas.microsoft.com/office/spreadsheetml/2010/11/main" uri="{FCE2AD5D-F65C-4FA6-A056-5C36A1767C68}">
      <x15:dataModel/>
    </ext>
  </extLst>
</workbook>
</file>

<file path=xl/calcChain.xml><?xml version="1.0" encoding="utf-8"?>
<calcChain xmlns="http://schemas.openxmlformats.org/spreadsheetml/2006/main">
  <c r="E6" i="1" l="1"/>
  <c r="F6" i="1"/>
  <c r="E7" i="1"/>
  <c r="F7" i="1"/>
  <c r="E8" i="1"/>
  <c r="F8" i="1"/>
  <c r="E9" i="1"/>
  <c r="F9" i="1"/>
  <c r="D10" i="1"/>
  <c r="E10" i="1"/>
  <c r="F10" i="1"/>
  <c r="D13" i="1"/>
  <c r="F12" i="1"/>
  <c r="D12" i="1"/>
</calcChain>
</file>

<file path=xl/connections.xml><?xml version="1.0" encoding="utf-8"?>
<connections xmlns="http://schemas.openxmlformats.org/spreadsheetml/2006/main">
  <connection id="1" keepAlive="1" name="ThisWorkbookDataModel" description="Excel Data Model" type="5" refreshedVersion="0"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<sst xmlns="http://schemas.openxmlformats.org/spreadsheetml/2006/main" count="163" uniqueCount="86">
  <si>
    <t>College Credit Planner</t>
  </si>
  <si>
    <t>Bachelor of Arts 
in Music History</t>
  </si>
  <si>
    <t>SEMESTER SUMMARY</t>
  </si>
  <si>
    <t>CREDIT REQUIREMENTS</t>
  </si>
  <si>
    <t>TOTAL</t>
  </si>
  <si>
    <t>EARNED</t>
  </si>
  <si>
    <t>NEEDED</t>
  </si>
  <si>
    <t>Academic Major</t>
  </si>
  <si>
    <t>Academic Minor</t>
  </si>
  <si>
    <t>NA</t>
  </si>
  <si>
    <t>Elective Course</t>
  </si>
  <si>
    <t>General Study</t>
  </si>
  <si>
    <t>TOTALS</t>
  </si>
  <si>
    <r>
      <t xml:space="preserve">To update the above PivotChart, right-click in an empty area
of the chart and then click </t>
    </r>
    <r>
      <rPr>
        <b/>
        <sz val="8"/>
        <color rgb="FF7F7F7F"/>
        <rFont val="Trebuchet MS"/>
        <family val="2"/>
        <scheme val="minor"/>
      </rPr>
      <t>Refresh.</t>
    </r>
  </si>
  <si>
    <t>OVERALL PROGRESS:</t>
  </si>
  <si>
    <t>College Courses</t>
  </si>
  <si>
    <t>COURSE TITLE</t>
  </si>
  <si>
    <t>COURSE #</t>
  </si>
  <si>
    <t>DEGREE REQUIREMENT</t>
  </si>
  <si>
    <t>CREDITS</t>
  </si>
  <si>
    <t>COMPLETED?</t>
  </si>
  <si>
    <t>SEMESTER</t>
  </si>
  <si>
    <t>Anthropology</t>
  </si>
  <si>
    <t>GEN 108</t>
  </si>
  <si>
    <t>Yes</t>
  </si>
  <si>
    <t>Semester 1</t>
  </si>
  <si>
    <t>Applied Music</t>
  </si>
  <si>
    <t>MUS 215</t>
  </si>
  <si>
    <t>Semester 3</t>
  </si>
  <si>
    <t>Art History</t>
  </si>
  <si>
    <t>ART 101</t>
  </si>
  <si>
    <t xml:space="preserve">Art History </t>
  </si>
  <si>
    <t>ART 201</t>
  </si>
  <si>
    <t>Semester 2</t>
  </si>
  <si>
    <t>Aural Skills I</t>
  </si>
  <si>
    <t>MUS 113</t>
  </si>
  <si>
    <t>Aural Skills II</t>
  </si>
  <si>
    <t>MUS 213</t>
  </si>
  <si>
    <t>Aural Skills III</t>
  </si>
  <si>
    <t>MUS 313</t>
  </si>
  <si>
    <t>Aural Skills IV</t>
  </si>
  <si>
    <t>MUS 413</t>
  </si>
  <si>
    <t>Semester 4</t>
  </si>
  <si>
    <t>Conducting I</t>
  </si>
  <si>
    <t>MUS 114</t>
  </si>
  <si>
    <t>English Writing</t>
  </si>
  <si>
    <t>ENG 101</t>
  </si>
  <si>
    <t>ENG 201</t>
  </si>
  <si>
    <t>Form and Analysis</t>
  </si>
  <si>
    <t>MUS 214</t>
  </si>
  <si>
    <t>Intro to Anthropology</t>
  </si>
  <si>
    <t>GEN 208</t>
  </si>
  <si>
    <t>Mathematics 101</t>
  </si>
  <si>
    <t>MAT 101</t>
  </si>
  <si>
    <t>Music History in Western Civilization I</t>
  </si>
  <si>
    <t>MUS 101</t>
  </si>
  <si>
    <t>Music History in Western Civilization II</t>
  </si>
  <si>
    <t>MUS 201</t>
  </si>
  <si>
    <t>Music Theory I</t>
  </si>
  <si>
    <t>MUS 110</t>
  </si>
  <si>
    <t>Music Theory II</t>
  </si>
  <si>
    <t>MUS 210</t>
  </si>
  <si>
    <t>Music Theory III</t>
  </si>
  <si>
    <t>MUS 310</t>
  </si>
  <si>
    <t>Music Theory IV</t>
  </si>
  <si>
    <t>MUS 410</t>
  </si>
  <si>
    <t>Semester 5</t>
  </si>
  <si>
    <t>Piano Class</t>
  </si>
  <si>
    <t>MUS 109</t>
  </si>
  <si>
    <t>Social Sciences 101</t>
  </si>
  <si>
    <t>SOC 101</t>
  </si>
  <si>
    <t>Social Studies 101</t>
  </si>
  <si>
    <t>SOC 201</t>
  </si>
  <si>
    <t>World of Jazz</t>
  </si>
  <si>
    <t>MUS 105</t>
  </si>
  <si>
    <t>World of Music I</t>
  </si>
  <si>
    <t>MUS 112</t>
  </si>
  <si>
    <t>World of Music II</t>
  </si>
  <si>
    <t>MUS 212</t>
  </si>
  <si>
    <t>World of Music III</t>
  </si>
  <si>
    <t>No</t>
  </si>
  <si>
    <t>Semester Summary Data</t>
  </si>
  <si>
    <t>This PivotTable is the data source for the Semester Summary PivotChart on the College Credit Planner sheet.</t>
  </si>
  <si>
    <t>CLASSES</t>
  </si>
  <si>
    <t xml:space="preserve">CREDITS  </t>
  </si>
  <si>
    <t xml:space="preserve">CLASSES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</si>
</sst>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theme="1" tint="0.24994659260841701"/>
      <name val="Times New Roman"/>
      <family val="1"/>
      <scheme val="major"/>
    </font>
    <font>
      <sz val="11"/>
      <color theme="1"/>
      <name val="Trebuchet MS"/>
      <family val="2"/>
      <scheme val="minor"/>
    </font>
    <font>
      <b/>
      <sz val="11"/>
      <color theme="3"/>
      <name val="Trebuchet MS"/>
      <family val="2"/>
      <scheme val="minor"/>
    </font>
    <font>
      <sz val="14"/>
      <color theme="1"/>
      <name val="Trebuchet MS"/>
      <family val="2"/>
      <scheme val="minor"/>
    </font>
    <font>
      <b/>
      <sz val="14"/>
      <color theme="3"/>
      <name val="Trebuchet MS"/>
      <family val="2"/>
      <scheme val="minor"/>
    </font>
    <font>
      <sz val="8"/>
      <color theme="1"/>
      <name val="Trebuchet MS"/>
      <family val="2"/>
      <scheme val="minor"/>
    </font>
    <font>
      <sz val="9"/>
      <color theme="1" tint="0.24994659260841701"/>
      <name val="Trebuchet MS"/>
      <family val="2"/>
      <scheme val="minor"/>
    </font>
    <font>
      <sz val="12"/>
      <color theme="1" tint="0.249977111117893"/>
      <name val="Trebuchet MS"/>
      <family val="2"/>
      <scheme val="minor"/>
    </font>
    <font>
      <b/>
      <sz val="11"/>
      <color theme="1" tint="0.24994659260841701"/>
      <name val="Trebuchet MS"/>
      <family val="2"/>
      <scheme val="minor"/>
    </font>
    <font>
      <sz val="10"/>
      <color theme="1" tint="0.24994659260841701"/>
      <name val="Trebuchet MS"/>
      <family val="2"/>
      <scheme val="minor"/>
    </font>
    <font>
      <sz val="11"/>
      <color theme="1" tint="0.24994659260841701"/>
      <name val="Trebuchet MS"/>
      <family val="2"/>
      <scheme val="minor"/>
    </font>
    <font>
      <sz val="8"/>
      <color rgb="FF7F7F7F"/>
      <name val="Trebuchet MS"/>
      <family val="2"/>
      <scheme val="minor"/>
    </font>
    <font>
      <b/>
      <sz val="8"/>
      <color rgb="FF7F7F7F"/>
      <name val="Trebuchet MS"/>
      <family val="2"/>
      <scheme val="minor"/>
    </font>
    <font>
      <sz val="26"/>
      <color theme="0"/>
      <name val="Trebuchet MS"/>
      <family val="2"/>
      <scheme val="minor"/>
    </font>
    <font>
      <sz val="26"/>
      <color theme="0"/>
      <name val="Times New Roman"/>
      <family val="1"/>
      <scheme val="major"/>
    </font>
    <font>
      <sz val="14"/>
      <color theme="0"/>
      <name val="Times New Roman"/>
      <family val="1"/>
      <scheme val="major"/>
    </font>
    <font>
      <i/>
      <sz val="8"/>
      <color theme="0"/>
      <name val="Trebuchet MS"/>
      <family val="2"/>
      <scheme val="minor"/>
    </font>
  </fonts>
  <fills count="3">
    <fill>
      <patternFill patternType="none"/>
    </fill>
    <fill>
      <patternFill patternType="gray125"/>
    </fill>
    <fill>
      <patternFill patternType="solid">
        <fgColor theme="6"/>
        <bgColor indexed="64"/>
      </patternFill>
    </fill>
  </fills>
  <borders count="9">
    <border>
      <left/>
      <right/>
      <top/>
      <bottom/>
      <diagonal/>
    </border>
    <border>
      <left/>
      <right style="thick">
        <color theme="6" tint="-0.499984740745262"/>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style="thick">
        <color theme="6" tint="-0.499984740745262"/>
      </left>
      <right/>
      <top/>
      <bottom/>
      <diagonal/>
    </border>
    <border>
      <left/>
      <right/>
      <top/>
      <bottom style="thick">
        <color theme="6" tint="-0.499984740745262"/>
      </bottom>
      <diagonal/>
    </border>
    <border>
      <left style="thick">
        <color theme="0"/>
      </left>
      <right/>
      <top/>
      <bottom style="thick">
        <color theme="6" tint="-0.499984740745262"/>
      </bottom>
      <diagonal/>
    </border>
  </borders>
  <cellStyleXfs count="4">
    <xf numFmtId="0" fontId="0" fillId="0" borderId="0">
      <alignment vertical="center"/>
    </xf>
    <xf numFmtId="0" fontId="14" fillId="2" borderId="0" applyNumberFormat="0" applyBorder="0" applyAlignment="0" applyProtection="0"/>
    <xf numFmtId="0" fontId="2" fillId="0" borderId="0" applyNumberFormat="0" applyFill="0" applyBorder="0" applyAlignment="0" applyProtection="0"/>
    <xf numFmtId="0" fontId="15" fillId="2" borderId="0" applyNumberFormat="0" applyBorder="0" applyAlignment="0" applyProtection="0"/>
  </cellStyleXfs>
  <cellXfs count="40">
    <xf numFmtId="0" fontId="0" fillId="0" borderId="0" xfId="0">
      <alignment vertical="center"/>
    </xf>
    <xf numFmtId="0" fontId="0" fillId="0" borderId="0" xfId="0" applyAlignment="1">
      <alignment horizontal="center"/>
    </xf>
    <xf numFmtId="0" fontId="0" fillId="0" borderId="0" xfId="0" applyAlignment="1">
      <alignment horizontal="left" indent="1"/>
    </xf>
    <xf numFmtId="0" fontId="14" fillId="2" borderId="0" xfId="1" applyAlignment="1">
      <alignment vertical="center"/>
    </xf>
    <xf numFmtId="0" fontId="5" fillId="0" borderId="0" xfId="0" applyFont="1" applyAlignment="1">
      <alignment horizontal="left"/>
    </xf>
    <xf numFmtId="0" fontId="0" fillId="0" borderId="0" xfId="0" applyAlignment="1">
      <alignment horizontal="center" vertical="center"/>
    </xf>
    <xf numFmtId="0" fontId="15" fillId="2" borderId="0" xfId="3" applyAlignment="1">
      <alignment vertical="center"/>
    </xf>
    <xf numFmtId="0" fontId="14" fillId="2" borderId="0" xfId="1" applyAlignment="1">
      <alignment horizontal="right" vertical="top"/>
    </xf>
    <xf numFmtId="0" fontId="14" fillId="2" borderId="1" xfId="1" applyBorder="1" applyAlignment="1">
      <alignment vertical="center"/>
    </xf>
    <xf numFmtId="0" fontId="14" fillId="2" borderId="0" xfId="1" applyAlignment="1">
      <alignment horizontal="center"/>
    </xf>
    <xf numFmtId="0" fontId="0" fillId="0" borderId="0" xfId="0" applyAlignment="1">
      <alignment horizontal="left" vertical="center" indent="3"/>
    </xf>
    <xf numFmtId="0" fontId="0" fillId="0" borderId="0" xfId="0" applyAlignment="1">
      <alignment horizontal="left" vertical="center" indent="1"/>
    </xf>
    <xf numFmtId="0" fontId="14" fillId="2" borderId="0" xfId="1" applyAlignment="1">
      <alignment horizontal="left" vertical="center" indent="2"/>
    </xf>
    <xf numFmtId="0" fontId="0" fillId="0" borderId="0" xfId="0" applyFill="1">
      <alignment vertical="center"/>
    </xf>
    <xf numFmtId="0" fontId="0" fillId="0" borderId="0" xfId="0" applyFill="1" applyAlignment="1">
      <alignment horizontal="center"/>
    </xf>
    <xf numFmtId="0" fontId="7" fillId="0" borderId="0" xfId="2" applyFont="1" applyFill="1" applyAlignment="1">
      <alignment horizontal="right" vertical="center" indent="1"/>
    </xf>
    <xf numFmtId="0" fontId="0" fillId="0" borderId="0" xfId="0" applyFill="1" applyBorder="1" applyAlignment="1">
      <alignment vertical="top"/>
    </xf>
    <xf numFmtId="0" fontId="14" fillId="2" borderId="0" xfId="1" applyAlignment="1">
      <alignment horizontal="left" vertical="center" indent="1"/>
    </xf>
    <xf numFmtId="0" fontId="0" fillId="0" borderId="0" xfId="0" applyFill="1" applyAlignment="1">
      <alignment horizontal="center" vertical="center"/>
    </xf>
    <xf numFmtId="0" fontId="0" fillId="0" borderId="0" xfId="0" applyNumberFormat="1" applyFill="1" applyAlignment="1">
      <alignment horizontal="center" vertical="center"/>
    </xf>
    <xf numFmtId="0" fontId="0" fillId="0" borderId="0" xfId="0" applyFill="1" applyAlignment="1">
      <alignment horizontal="left" vertical="center"/>
    </xf>
    <xf numFmtId="0" fontId="9" fillId="0" borderId="0" xfId="0" applyFont="1" applyFill="1">
      <alignment vertical="center"/>
    </xf>
    <xf numFmtId="0" fontId="9" fillId="0" borderId="0" xfId="0" applyFont="1" applyFill="1" applyAlignment="1">
      <alignment horizontal="center" vertical="center"/>
    </xf>
    <xf numFmtId="0" fontId="9" fillId="0" borderId="0" xfId="0" applyNumberFormat="1" applyFont="1" applyFill="1" applyAlignment="1">
      <alignment horizontal="center" vertical="center"/>
    </xf>
    <xf numFmtId="0" fontId="9" fillId="0" borderId="0" xfId="0" applyFont="1" applyFill="1" applyAlignment="1">
      <alignment vertical="center"/>
    </xf>
    <xf numFmtId="0" fontId="1" fillId="0" borderId="5" xfId="0" applyFont="1" applyFill="1" applyBorder="1" applyAlignment="1">
      <alignment horizontal="left" vertical="center" indent="1"/>
    </xf>
    <xf numFmtId="0" fontId="10" fillId="0" borderId="7" xfId="0" applyFont="1" applyFill="1" applyBorder="1" applyAlignment="1">
      <alignment horizontal="center" vertical="center"/>
    </xf>
    <xf numFmtId="0" fontId="0" fillId="0" borderId="7" xfId="0" applyFill="1" applyBorder="1">
      <alignment vertical="center"/>
    </xf>
    <xf numFmtId="0" fontId="8" fillId="0" borderId="8" xfId="0" applyFont="1" applyBorder="1" applyAlignment="1">
      <alignment horizontal="left" vertical="center" indent="2"/>
    </xf>
    <xf numFmtId="0" fontId="0" fillId="0" borderId="0" xfId="0" applyFill="1" applyBorder="1">
      <alignment vertical="center"/>
    </xf>
    <xf numFmtId="0" fontId="8" fillId="0" borderId="7" xfId="0" applyFont="1" applyFill="1" applyBorder="1" applyAlignment="1">
      <alignment vertical="center"/>
    </xf>
    <xf numFmtId="0" fontId="13" fillId="2" borderId="0" xfId="1" applyFont="1" applyAlignment="1">
      <alignment vertical="center"/>
    </xf>
    <xf numFmtId="0" fontId="16" fillId="2" borderId="6" xfId="1" applyFont="1" applyBorder="1" applyAlignment="1">
      <alignment horizontal="left" vertical="center" wrapText="1" indent="1"/>
    </xf>
    <xf numFmtId="0" fontId="6" fillId="0" borderId="4" xfId="0" applyFont="1" applyFill="1" applyBorder="1" applyAlignment="1">
      <alignment horizontal="center" vertical="top"/>
    </xf>
    <xf numFmtId="0" fontId="15" fillId="2" borderId="6" xfId="3" applyBorder="1" applyAlignment="1">
      <alignment horizontal="left" vertical="center" wrapText="1" indent="1"/>
    </xf>
    <xf numFmtId="0" fontId="15" fillId="2" borderId="0" xfId="3" applyBorder="1" applyAlignment="1">
      <alignment horizontal="left" vertical="center" wrapText="1" indent="1"/>
    </xf>
    <xf numFmtId="0" fontId="4" fillId="0" borderId="0" xfId="2" applyFont="1" applyAlignment="1">
      <alignment horizontal="left" vertical="top" indent="1"/>
    </xf>
    <xf numFmtId="0" fontId="3" fillId="0" borderId="2" xfId="0" applyFont="1" applyFill="1" applyBorder="1" applyAlignment="1"/>
    <xf numFmtId="0" fontId="3" fillId="0" borderId="3" xfId="0" applyFont="1" applyFill="1" applyBorder="1" applyAlignment="1"/>
    <xf numFmtId="0" fontId="11" fillId="0" borderId="0" xfId="0" applyFont="1" applyFill="1" applyAlignment="1">
      <alignment horizontal="left" vertical="top" wrapText="1" indent="9"/>
    </xf>
  </cellXfs>
  <cellStyles count="4">
    <cellStyle name="Heading 1" xfId="3" builtinId="16" customBuiltin="1"/>
    <cellStyle name="Heading 4" xfId="2" builtinId="19"/>
    <cellStyle name="Normal" xfId="0" builtinId="0" customBuiltin="1"/>
    <cellStyle name="Title" xfId="1" builtinId="15" customBuiltin="1"/>
  </cellStyles>
  <dxfs count="31">
    <dxf>
      <fill>
        <patternFill patternType="none">
          <bgColor auto="1"/>
        </patternFill>
      </fill>
    </dxf>
    <dxf>
      <alignment horizontal="center" readingOrder="0"/>
    </dxf>
    <dxf>
      <alignment horizontal="center" indent="0" readingOrder="0"/>
    </dxf>
    <dxf>
      <alignment horizontal="left" vertical="center" textRotation="0" wrapText="0" indent="1"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1" justifyLastLine="0" shrinkToFit="0" readingOrder="0"/>
    </dxf>
    <dxf>
      <alignment horizontal="left" vertical="center" textRotation="0" wrapText="0" indent="1" justifyLastLine="0" shrinkToFit="0" readingOrder="0"/>
    </dxf>
    <dxf>
      <alignment horizontal="left" vertical="center" textRotation="0" wrapText="0" indent="3"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Trebuchet MS"/>
        <scheme val="minor"/>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theme="1" tint="0.24994659260841701"/>
        <name val="Trebuchet MS"/>
        <scheme val="minor"/>
      </font>
      <fill>
        <patternFill patternType="none">
          <fgColor indexed="64"/>
          <bgColor auto="1"/>
        </patternFill>
      </fill>
    </dxf>
    <dxf>
      <font>
        <strike val="0"/>
        <outline val="0"/>
        <shadow val="0"/>
        <u val="none"/>
        <vertAlign val="baseline"/>
        <sz val="10"/>
        <color theme="1" tint="0.24994659260841701"/>
        <name val="Times New Roman"/>
        <scheme val="major"/>
      </font>
      <fill>
        <patternFill patternType="none">
          <fgColor indexed="64"/>
          <bgColor auto="1"/>
        </patternFill>
      </fill>
    </dxf>
    <dxf>
      <font>
        <strike val="0"/>
        <outline val="0"/>
        <shadow val="0"/>
        <u val="none"/>
        <vertAlign val="baseline"/>
        <sz val="10"/>
        <color theme="1" tint="0.24994659260841701"/>
        <name val="Times New Roman"/>
        <scheme val="major"/>
      </font>
      <fill>
        <patternFill patternType="none">
          <fgColor indexed="64"/>
          <bgColor auto="1"/>
        </patternFill>
      </fill>
    </dxf>
    <dxf>
      <border>
        <bottom style="thick">
          <color theme="6" tint="-0.499984740745262"/>
        </bottom>
      </border>
    </dxf>
    <dxf>
      <font>
        <strike val="0"/>
        <outline val="0"/>
        <shadow val="0"/>
        <u val="none"/>
        <vertAlign val="baseline"/>
        <sz val="10"/>
        <color theme="1" tint="0.24994659260841701"/>
        <name val="Trebuchet MS"/>
        <scheme val="minor"/>
      </font>
      <fill>
        <patternFill patternType="none">
          <fgColor indexed="64"/>
          <bgColor auto="1"/>
        </patternFill>
      </fill>
      <alignment vertical="center" textRotation="0" wrapText="0" indent="0" justifyLastLine="0" shrinkToFit="0" readingOrder="0"/>
    </dxf>
    <dxf>
      <fill>
        <patternFill>
          <bgColor theme="0" tint="-4.9989318521683403E-2"/>
        </patternFill>
      </fill>
    </dxf>
    <dxf>
      <font>
        <color theme="0"/>
      </font>
      <fill>
        <patternFill>
          <bgColor theme="6" tint="-0.499984740745262"/>
        </patternFill>
      </fill>
    </dxf>
    <dxf>
      <font>
        <color theme="0"/>
      </font>
      <fill>
        <patternFill>
          <bgColor theme="6" tint="-0.499984740745262"/>
        </patternFill>
      </fill>
    </dxf>
    <dxf>
      <font>
        <b/>
        <i val="0"/>
        <color theme="1" tint="0.24994659260841701"/>
      </font>
    </dxf>
    <dxf>
      <font>
        <b val="0"/>
        <i val="0"/>
      </font>
      <border diagonalUp="0" diagonalDown="0">
        <left/>
        <right/>
        <top/>
        <bottom/>
        <vertical/>
        <horizontal/>
      </border>
    </dxf>
    <dxf>
      <border>
        <horizontal style="thin">
          <color theme="6" tint="-0.499984740745262"/>
        </horizontal>
      </border>
    </dxf>
    <dxf>
      <fill>
        <patternFill>
          <bgColor theme="0" tint="-4.9989318521683403E-2"/>
        </patternFill>
      </fill>
      <border diagonalUp="0" diagonalDown="0">
        <left/>
        <right/>
        <top/>
        <bottom/>
        <vertical/>
        <horizontal/>
      </border>
    </dxf>
    <dxf>
      <font>
        <color theme="0"/>
      </font>
      <fill>
        <patternFill patternType="solid">
          <fgColor theme="6"/>
          <bgColor theme="6" tint="-0.499984740745262"/>
        </patternFill>
      </fill>
    </dxf>
    <dxf>
      <font>
        <color theme="1"/>
      </font>
      <border diagonalUp="0" diagonalDown="0">
        <left/>
        <right/>
        <top/>
        <bottom/>
        <vertical/>
        <horizontal/>
      </border>
    </dxf>
  </dxfs>
  <tableStyles count="3" defaultTableStyle="Course Listing" defaultPivotStyle="Semester Summary">
    <tableStyle name="Course Listing" pivot="0" count="3">
      <tableStyleElement type="wholeTable" dxfId="30"/>
      <tableStyleElement type="headerRow" dxfId="29"/>
      <tableStyleElement type="secondRowStripe" dxfId="28"/>
    </tableStyle>
    <tableStyle name="Credit Requirements Summary" pivot="0" count="3">
      <tableStyleElement type="wholeTable" dxfId="27"/>
      <tableStyleElement type="headerRow" dxfId="26"/>
      <tableStyleElement type="totalRow" dxfId="25"/>
    </tableStyle>
    <tableStyle name="Semester Summary" table="0" count="3">
      <tableStyleElement type="headerRow" dxfId="24"/>
      <tableStyleElement type="totalRow" dxfId="23"/>
      <tableStyleElement type="secondRowStripe" dxfId="22"/>
    </tableStyle>
  </tableStyles>
  <colors>
    <mruColors>
      <color rgb="FF99CC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College Credit Planner.xlsx]Semester Summary Data!SemesterSummaryPivotTable</c:name>
    <c:fmtId val="16"/>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3"/>
        <c:spPr>
          <a:solidFill>
            <a:schemeClr val="accent2"/>
          </a:solidFill>
          <a:ln>
            <a:noFill/>
          </a:ln>
          <a:effectLst/>
        </c:spPr>
        <c:marker>
          <c:symbol val="none"/>
        </c:marker>
        <c:dLbl>
          <c:idx val="0"/>
          <c:layout/>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s>
    <c:plotArea>
      <c:layout/>
      <c:barChart>
        <c:barDir val="bar"/>
        <c:grouping val="clustered"/>
        <c:varyColors val="0"/>
        <c:ser>
          <c:idx val="0"/>
          <c:order val="0"/>
          <c:tx>
            <c:strRef>
              <c:f>'Semester Summary Data'!$B$4</c:f>
              <c:strCache>
                <c:ptCount val="1"/>
                <c:pt idx="0">
                  <c:v>CREDITS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'Semester Summary Data'!$A$5:$A$10</c:f>
              <c:strCache>
                <c:ptCount val="5"/>
                <c:pt idx="0">
                  <c:v>Semester 1</c:v>
                </c:pt>
                <c:pt idx="1">
                  <c:v>Semester 2</c:v>
                </c:pt>
                <c:pt idx="2">
                  <c:v>Semester 3</c:v>
                </c:pt>
                <c:pt idx="3">
                  <c:v>Semester 4</c:v>
                </c:pt>
                <c:pt idx="4">
                  <c:v>Semester 5</c:v>
                </c:pt>
              </c:strCache>
            </c:strRef>
          </c:cat>
          <c:val>
            <c:numRef>
              <c:f>'Semester Summary Data'!$B$5:$B$10</c:f>
              <c:numCache>
                <c:formatCode>General</c:formatCode>
                <c:ptCount val="5"/>
                <c:pt idx="0">
                  <c:v>46</c:v>
                </c:pt>
                <c:pt idx="1">
                  <c:v>20</c:v>
                </c:pt>
                <c:pt idx="2">
                  <c:v>9</c:v>
                </c:pt>
                <c:pt idx="3">
                  <c:v>4</c:v>
                </c:pt>
                <c:pt idx="4">
                  <c:v>2</c:v>
                </c:pt>
              </c:numCache>
            </c:numRef>
          </c:val>
          <c:extLst>
            <c:ext xmlns:c16="http://schemas.microsoft.com/office/drawing/2014/chart" uri="{C3380CC4-5D6E-409C-BE32-E72D297353CC}">
              <c16:uniqueId val="{00000000-E0AC-4013-A4B4-9F8596EF079E}"/>
            </c:ext>
          </c:extLst>
        </c:ser>
        <c:ser>
          <c:idx val="1"/>
          <c:order val="1"/>
          <c:tx>
            <c:strRef>
              <c:f>'Semester Summary Data'!$C$4</c:f>
              <c:strCache>
                <c:ptCount val="1"/>
                <c:pt idx="0">
                  <c:v>CLASSES </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'Semester Summary Data'!$A$5:$A$10</c:f>
              <c:strCache>
                <c:ptCount val="5"/>
                <c:pt idx="0">
                  <c:v>Semester 1</c:v>
                </c:pt>
                <c:pt idx="1">
                  <c:v>Semester 2</c:v>
                </c:pt>
                <c:pt idx="2">
                  <c:v>Semester 3</c:v>
                </c:pt>
                <c:pt idx="3">
                  <c:v>Semester 4</c:v>
                </c:pt>
                <c:pt idx="4">
                  <c:v>Semester 5</c:v>
                </c:pt>
              </c:strCache>
            </c:strRef>
          </c:cat>
          <c:val>
            <c:numRef>
              <c:f>'Semester Summary Data'!$C$5:$C$10</c:f>
              <c:numCache>
                <c:formatCode>General</c:formatCode>
                <c:ptCount val="5"/>
                <c:pt idx="0">
                  <c:v>12</c:v>
                </c:pt>
                <c:pt idx="1">
                  <c:v>8</c:v>
                </c:pt>
                <c:pt idx="2">
                  <c:v>4</c:v>
                </c:pt>
                <c:pt idx="3">
                  <c:v>2</c:v>
                </c:pt>
                <c:pt idx="4">
                  <c:v>1</c:v>
                </c:pt>
              </c:numCache>
            </c:numRef>
          </c:val>
          <c:extLst>
            <c:ext xmlns:c16="http://schemas.microsoft.com/office/drawing/2014/chart" uri="{C3380CC4-5D6E-409C-BE32-E72D297353CC}">
              <c16:uniqueId val="{00000001-E0AC-4013-A4B4-9F8596EF079E}"/>
            </c:ext>
          </c:extLst>
        </c:ser>
        <c:dLbls>
          <c:dLblPos val="outEnd"/>
          <c:showLegendKey val="0"/>
          <c:showVal val="1"/>
          <c:showCatName val="0"/>
          <c:showSerName val="0"/>
          <c:showPercent val="0"/>
          <c:showBubbleSize val="0"/>
        </c:dLbls>
        <c:gapWidth val="150"/>
        <c:overlap val="-41"/>
        <c:axId val="50548224"/>
        <c:axId val="76791104"/>
      </c:barChart>
      <c:catAx>
        <c:axId val="50548224"/>
        <c:scaling>
          <c:orientation val="maxMin"/>
        </c:scaling>
        <c:delete val="0"/>
        <c:axPos val="l"/>
        <c:majorGridlines>
          <c:spPr>
            <a:ln w="9525" cap="flat" cmpd="sng" algn="ctr">
              <a:solidFill>
                <a:schemeClr val="accent3">
                  <a:lumMod val="50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91104"/>
        <c:crosses val="autoZero"/>
        <c:auto val="1"/>
        <c:lblAlgn val="ctr"/>
        <c:lblOffset val="100"/>
        <c:noMultiLvlLbl val="0"/>
      </c:catAx>
      <c:valAx>
        <c:axId val="76791104"/>
        <c:scaling>
          <c:orientation val="minMax"/>
        </c:scaling>
        <c:delete val="1"/>
        <c:axPos val="t"/>
        <c:numFmt formatCode="General" sourceLinked="1"/>
        <c:majorTickMark val="none"/>
        <c:minorTickMark val="none"/>
        <c:tickLblPos val="nextTo"/>
        <c:crossAx val="50548224"/>
        <c:crosses val="autoZero"/>
        <c:crossBetween val="between"/>
      </c:valAx>
      <c:spPr>
        <a:noFill/>
        <a:ln>
          <a:solidFill>
            <a:schemeClr val="bg1"/>
          </a:solidFill>
        </a:ln>
        <a:effectLst/>
      </c:spPr>
    </c:plotArea>
    <c:legend>
      <c:legendPos val="r"/>
      <c:layout>
        <c:manualLayout>
          <c:xMode val="edge"/>
          <c:yMode val="edge"/>
          <c:x val="0.82118533221618584"/>
          <c:y val="0.22643199011888224"/>
          <c:w val="0.15298044034813599"/>
          <c:h val="0.22963156343424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4</xdr:row>
      <xdr:rowOff>238125</xdr:rowOff>
    </xdr:from>
    <xdr:to>
      <xdr:col>1</xdr:col>
      <xdr:colOff>1685925</xdr:colOff>
      <xdr:row>10</xdr:row>
      <xdr:rowOff>95250</xdr:rowOff>
    </xdr:to>
    <xdr:graphicFrame macro="">
      <xdr:nvGraphicFramePr>
        <xdr:cNvPr id="2" name="SemesterSummary" descr="Bar chart showing total credits and classes for each semester." title="Semester Summary">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xcel Services" refreshedDate="41515.626081018519" createdVersion="5" refreshedVersion="5" minRefreshableVersion="3" recordCount="27">
  <cacheSource type="worksheet">
    <worksheetSource name="Courses"/>
  </cacheSource>
  <cacheFields count="6">
    <cacheField name="COURSE TITLE" numFmtId="0">
      <sharedItems/>
    </cacheField>
    <cacheField name="COURSE #" numFmtId="0">
      <sharedItems/>
    </cacheField>
    <cacheField name="DEGREE REQUIREMENT" numFmtId="0">
      <sharedItems/>
    </cacheField>
    <cacheField name="CREDITS" numFmtId="0">
      <sharedItems containsSemiMixedTypes="0" containsString="0" containsNumber="1" containsInteger="1" minValue="2" maxValue="20"/>
    </cacheField>
    <cacheField name="COMPLETED?" numFmtId="0">
      <sharedItems containsBlank="1"/>
    </cacheField>
    <cacheField name="SEMESTER" numFmtId="0">
      <sharedItems count="5">
        <s v="Semester 1"/>
        <s v="Semester 3"/>
        <s v="Semester 2"/>
        <s v="Semester 4"/>
        <s v="Semester 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
  <r>
    <s v="Anthropology"/>
    <s v="GEN 108"/>
    <s v="General Study"/>
    <n v="20"/>
    <s v="Yes"/>
    <x v="0"/>
  </r>
  <r>
    <s v="Applied Music"/>
    <s v="MUS 215"/>
    <s v="Academic Major"/>
    <n v="3"/>
    <m/>
    <x v="1"/>
  </r>
  <r>
    <s v="Art History"/>
    <s v="ART 101"/>
    <s v="General Study"/>
    <n v="2"/>
    <s v="Yes"/>
    <x v="0"/>
  </r>
  <r>
    <s v="Art History "/>
    <s v="ART 201"/>
    <s v="General Study"/>
    <n v="2"/>
    <s v="Yes"/>
    <x v="2"/>
  </r>
  <r>
    <s v="Aural Skills I"/>
    <s v="MUS 113"/>
    <s v="Academic Major"/>
    <n v="2"/>
    <s v="Yes"/>
    <x v="0"/>
  </r>
  <r>
    <s v="Aural Skills II"/>
    <s v="MUS 213"/>
    <s v="Academic Major"/>
    <n v="2"/>
    <s v="Yes"/>
    <x v="2"/>
  </r>
  <r>
    <s v="Aural Skills III"/>
    <s v="MUS 313"/>
    <s v="Academic Major"/>
    <n v="2"/>
    <m/>
    <x v="1"/>
  </r>
  <r>
    <s v="Aural Skills IV"/>
    <s v="MUS 413"/>
    <s v="Academic Major"/>
    <n v="2"/>
    <m/>
    <x v="3"/>
  </r>
  <r>
    <s v="Conducting I"/>
    <s v="MUS 114"/>
    <s v="Academic Major"/>
    <n v="2"/>
    <s v="Yes"/>
    <x v="0"/>
  </r>
  <r>
    <s v="English Writing"/>
    <s v="ENG 101"/>
    <s v="General Study"/>
    <n v="3"/>
    <s v="Yes"/>
    <x v="0"/>
  </r>
  <r>
    <s v="English Writing"/>
    <s v="ENG 201"/>
    <s v="General Study"/>
    <n v="3"/>
    <s v="Yes"/>
    <x v="2"/>
  </r>
  <r>
    <s v="Form and Analysis"/>
    <s v="MUS 214"/>
    <s v="Academic Major"/>
    <n v="2"/>
    <s v="Yes"/>
    <x v="2"/>
  </r>
  <r>
    <s v="Intro to Anthropology"/>
    <s v="GEN 208"/>
    <s v="General Study"/>
    <n v="3"/>
    <s v="Yes"/>
    <x v="2"/>
  </r>
  <r>
    <s v="Mathmatics 101"/>
    <s v="MAT 101"/>
    <s v="General Study"/>
    <n v="3"/>
    <s v="Yes"/>
    <x v="0"/>
  </r>
  <r>
    <s v="Music History in Western Civilization I"/>
    <s v="MUS 101"/>
    <s v="Academic Major"/>
    <n v="2"/>
    <s v="Yes"/>
    <x v="0"/>
  </r>
  <r>
    <s v="Music History in Western Civilization II"/>
    <s v="MUS 201"/>
    <s v="Academic Major"/>
    <n v="2"/>
    <s v="Yes"/>
    <x v="0"/>
  </r>
  <r>
    <s v="Music Theory I"/>
    <s v="MUS 110"/>
    <s v="Academic Major"/>
    <n v="2"/>
    <s v="Yes"/>
    <x v="2"/>
  </r>
  <r>
    <s v="Music Theory II"/>
    <s v="MUS 210"/>
    <s v="Academic Major"/>
    <n v="2"/>
    <s v="Yes"/>
    <x v="1"/>
  </r>
  <r>
    <s v="Music Theory III"/>
    <s v="MUS 310"/>
    <s v="Academic Major"/>
    <n v="2"/>
    <m/>
    <x v="3"/>
  </r>
  <r>
    <s v="Music Theory IV"/>
    <s v="MUS 410"/>
    <s v="Academic Major"/>
    <n v="2"/>
    <m/>
    <x v="4"/>
  </r>
  <r>
    <s v="Piano Class"/>
    <s v="MUS 109"/>
    <s v="Academic Major"/>
    <n v="2"/>
    <s v="Yes"/>
    <x v="0"/>
  </r>
  <r>
    <s v="Social Sciences 101"/>
    <s v="SOC 101"/>
    <s v="General Study"/>
    <n v="3"/>
    <s v="Yes"/>
    <x v="0"/>
  </r>
  <r>
    <s v="Social Studies 101"/>
    <s v="SOC 201"/>
    <s v="General Study"/>
    <n v="3"/>
    <s v="Yes"/>
    <x v="0"/>
  </r>
  <r>
    <s v="World of Jazz"/>
    <s v="MUS 105"/>
    <s v="Elective Course"/>
    <n v="4"/>
    <s v="Yes"/>
    <x v="2"/>
  </r>
  <r>
    <s v="World of Music I"/>
    <s v="MUS 112"/>
    <s v="Academic Major"/>
    <n v="2"/>
    <s v="Yes"/>
    <x v="0"/>
  </r>
  <r>
    <s v="World of Music II"/>
    <s v="MUS 212"/>
    <s v="Academic Major"/>
    <n v="2"/>
    <s v="Yes"/>
    <x v="2"/>
  </r>
  <r>
    <s v="World of Music III"/>
    <s v="MUS 213"/>
    <s v="Academic Major"/>
    <n v="2"/>
    <s v="No"/>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SemesterSummaryPivotTable" cacheId="0" dataPosition="0" applyNumberFormats="0" applyBorderFormats="0" applyFontFormats="0" applyPatternFormats="0" applyAlignmentFormats="0" applyWidthHeightFormats="1" dataCaption="Values" grandTotalCaption="TOTAL" updatedVersion="5" minRefreshableVersion="3" itemPrintTitles="1" createdVersion="4" indent="0" outline="1" outlineData="1" multipleFieldFilters="0" chartFormat="19" rowHeaderCaption="CLASSES">
  <location ref="A4:C10" firstHeaderRow="0" firstDataRow="1" firstDataCol="1"/>
  <pivotFields count="6">
    <pivotField dataField="1" showAll="0"/>
    <pivotField showAll="0" defaultSubtotal="0"/>
    <pivotField showAll="0"/>
    <pivotField dataField="1" showAll="0"/>
    <pivotField showAll="0"/>
    <pivotField axis="axisRow" showAll="0" sortType="ascending">
      <items count="6">
        <item x="0"/>
        <item x="2"/>
        <item x="1"/>
        <item x="3"/>
        <item x="4"/>
        <item t="default"/>
      </items>
    </pivotField>
  </pivotFields>
  <rowFields count="1">
    <field x="5"/>
  </rowFields>
  <rowItems count="6">
    <i>
      <x/>
    </i>
    <i>
      <x v="1"/>
    </i>
    <i>
      <x v="2"/>
    </i>
    <i>
      <x v="3"/>
    </i>
    <i>
      <x v="4"/>
    </i>
    <i t="grand">
      <x/>
    </i>
  </rowItems>
  <colFields count="1">
    <field x="-2"/>
  </colFields>
  <colItems count="2">
    <i>
      <x/>
    </i>
    <i i="1">
      <x v="1"/>
    </i>
  </colItems>
  <dataFields count="2">
    <dataField name="CREDITS  " fld="3" baseField="5" baseItem="2"/>
    <dataField name="CLASSES " fld="0" subtotal="count" baseField="2" baseItem="2"/>
  </dataFields>
  <formats count="3">
    <format dxfId="2">
      <pivotArea outline="0" collapsedLevelsAreSubtotals="1" fieldPosition="0"/>
    </format>
    <format dxfId="1">
      <pivotArea dataOnly="0" labelOnly="1" outline="0" fieldPosition="0">
        <references count="1">
          <reference field="4294967294" count="2">
            <x v="0"/>
            <x v="1"/>
          </reference>
        </references>
      </pivotArea>
    </format>
    <format dxfId="0">
      <pivotArea type="all" dataOnly="0" outline="0" fieldPosition="0"/>
    </format>
  </formats>
  <chartFormats count="10">
    <chartFormat chart="1" format="2" series="1">
      <pivotArea type="data" outline="0" fieldPosition="0">
        <references count="1">
          <reference field="4294967294" count="1" selected="0">
            <x v="1"/>
          </reference>
        </references>
      </pivotArea>
    </chartFormat>
    <chartFormat chart="1" format="4" series="1">
      <pivotArea type="data" outline="0" fieldPosition="0">
        <references count="1">
          <reference field="4294967294" count="1" selected="0">
            <x v="0"/>
          </reference>
        </references>
      </pivotArea>
    </chartFormat>
    <chartFormat chart="8" format="2" series="1">
      <pivotArea type="data" outline="0" fieldPosition="0">
        <references count="1">
          <reference field="4294967294" count="1" selected="0">
            <x v="0"/>
          </reference>
        </references>
      </pivotArea>
    </chartFormat>
    <chartFormat chart="8" format="3" series="1">
      <pivotArea type="data" outline="0" fieldPosition="0">
        <references count="1">
          <reference field="4294967294" count="1" selected="0">
            <x v="1"/>
          </reference>
        </references>
      </pivotArea>
    </chartFormat>
    <chartFormat chart="16" format="2" series="1">
      <pivotArea type="data" outline="0" fieldPosition="0">
        <references count="1">
          <reference field="4294967294" count="1" selected="0">
            <x v="0"/>
          </reference>
        </references>
      </pivotArea>
    </chartFormat>
    <chartFormat chart="16" format="3" series="1">
      <pivotArea type="data" outline="0" fieldPosition="0">
        <references count="1">
          <reference field="4294967294" count="1" selected="0">
            <x v="1"/>
          </reference>
        </references>
      </pivotArea>
    </chartFormat>
    <chartFormat chart="17" format="4" series="1">
      <pivotArea type="data" outline="0" fieldPosition="0">
        <references count="1">
          <reference field="4294967294" count="1" selected="0">
            <x v="0"/>
          </reference>
        </references>
      </pivotArea>
    </chartFormat>
    <chartFormat chart="17" format="5" series="1">
      <pivotArea type="data" outline="0" fieldPosition="0">
        <references count="1">
          <reference field="4294967294" count="1" selected="0">
            <x v="1"/>
          </reference>
        </references>
      </pivotArea>
    </chartFormat>
    <chartFormat chart="18" format="4" series="1">
      <pivotArea type="data" outline="0" fieldPosition="0">
        <references count="1">
          <reference field="4294967294" count="1" selected="0">
            <x v="0"/>
          </reference>
        </references>
      </pivotArea>
    </chartFormat>
    <chartFormat chart="18" format="5" series="1">
      <pivotArea type="data" outline="0" fieldPosition="0">
        <references count="1">
          <reference field="4294967294" count="1" selected="0">
            <x v="1"/>
          </reference>
        </references>
      </pivotArea>
    </chartFormat>
  </chartFormats>
  <pivotTableStyleInfo name="Semester Summary" showRowHeaders="1" showColHeaders="1" showRowStripes="1" showColStripes="0" showLastColumn="1"/>
  <extLst>
    <ext xmlns:x14="http://schemas.microsoft.com/office/spreadsheetml/2009/9/main" uri="{962EF5D1-5CA2-4c93-8EF4-DBF5C05439D2}">
      <x14:pivotTableDefinition xmlns:xm="http://schemas.microsoft.com/office/excel/2006/main" altText="Semester Summary" altTextSummary="Calculates total credits and classes by semester." hideValuesRow="1"/>
    </ext>
  </extLst>
</pivotTableDefinition>
</file>

<file path=xl/tables/table1.xml><?xml version="1.0" encoding="utf-8"?>
<table xmlns="http://schemas.openxmlformats.org/spreadsheetml/2006/main" id="1" name="DegreeRequirements" displayName="DegreeRequirements" ref="C5:F10" totalsRowCount="1" headerRowDxfId="21" dataDxfId="19" totalsRowDxfId="18" headerRowBorderDxfId="20">
  <tableColumns count="4">
    <tableColumn id="1" name="CREDIT REQUIREMENTS" totalsRowLabel="TOTALS" dataDxfId="17" totalsRowDxfId="16"/>
    <tableColumn id="2" name="TOTAL" totalsRowFunction="sum" dataDxfId="15" totalsRowDxfId="14"/>
    <tableColumn id="3" name="EARNED" totalsRowFunction="sum" dataDxfId="13" totalsRowDxfId="12">
      <calculatedColumnFormula>IFERROR(SUMIFS(Courses[CREDITS],Courses[DEGREE REQUIREMENT],DegreeRequirements[[#This Row],[CREDIT REQUIREMENTS]],Courses[COMPLETED?],"=Yes"),"")</calculatedColumnFormula>
    </tableColumn>
    <tableColumn id="4" name="NEEDED" totalsRowFunction="sum" dataDxfId="11" totalsRowDxfId="10">
      <calculatedColumnFormula>IFERROR(DegreeRequirements[[#This Row],[TOTAL]]-DegreeRequirements[[#This Row],[EARNED]],"")</calculatedColumnFormula>
    </tableColumn>
  </tableColumns>
  <tableStyleInfo name="Credit Requirements Summary" showFirstColumn="0" showLastColumn="0" showRowStripes="0" showColumnStripes="1"/>
  <extLst>
    <ext xmlns:x14="http://schemas.microsoft.com/office/spreadsheetml/2009/9/main" uri="{504A1905-F514-4f6f-8877-14C23A59335A}">
      <x14:table altText="Degree Requirements" altTextSummary="List of credit requirements, such as Academic Major, along with total credits, earned credits, and needed credits."/>
    </ext>
  </extLst>
</table>
</file>

<file path=xl/tables/table2.xml><?xml version="1.0" encoding="utf-8"?>
<table xmlns="http://schemas.openxmlformats.org/spreadsheetml/2006/main" id="2" name="Courses" displayName="Courses" ref="A16:F43" totalsRowShown="0" headerRowDxfId="9">
  <autoFilter ref="A16:F43"/>
  <sortState ref="A16:F41">
    <sortCondition ref="A16:A41"/>
    <sortCondition ref="B16:B41"/>
  </sortState>
  <tableColumns count="6">
    <tableColumn id="1" name="COURSE TITLE" dataDxfId="8"/>
    <tableColumn id="2" name="COURSE #" dataDxfId="7"/>
    <tableColumn id="3" name="DEGREE REQUIREMENT" dataDxfId="6"/>
    <tableColumn id="4" name="CREDITS" dataDxfId="5"/>
    <tableColumn id="6" name="COMPLETED?" dataDxfId="4"/>
    <tableColumn id="5" name="SEMESTER" dataDxfId="3"/>
  </tableColumns>
  <tableStyleInfo name="Course Listing" showFirstColumn="0" showLastColumn="0" showRowStripes="1" showColumnStripes="0"/>
  <extLst>
    <ext xmlns:x14="http://schemas.microsoft.com/office/spreadsheetml/2009/9/main" uri="{504A1905-F514-4f6f-8877-14C23A59335A}">
      <x14:table altText="Courses Table" altTextSummary="List of courses, course number, degree requirement, credit hours, course completion, and semester."/>
    </ext>
  </extLst>
</table>
</file>

<file path=xl/theme/theme1.xml><?xml version="1.0" encoding="utf-8"?>
<a:theme xmlns:a="http://schemas.openxmlformats.org/drawingml/2006/main" name="Office Theme">
  <a:themeElements>
    <a:clrScheme name="College Credit Tracker">
      <a:dk1>
        <a:sysClr val="windowText" lastClr="000000"/>
      </a:dk1>
      <a:lt1>
        <a:sysClr val="window" lastClr="FFFFFF"/>
      </a:lt1>
      <a:dk2>
        <a:srgbClr val="000000"/>
      </a:dk2>
      <a:lt2>
        <a:srgbClr val="F2F2F2"/>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8163A7"/>
      </a:folHlink>
    </a:clrScheme>
    <a:fontScheme name="College Credit Tracker">
      <a:majorFont>
        <a:latin typeface="Times New Roman"/>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A1:F43"/>
  <sheetViews>
    <sheetView showGridLines="0" tabSelected="1" zoomScaleNormal="100" workbookViewId="0">
      <selection activeCell="I11" sqref="I11"/>
    </sheetView>
  </sheetViews>
  <sheetFormatPr defaultRowHeight="18" customHeight="1" x14ac:dyDescent="0.2"/>
  <cols>
    <col min="1" max="1" width="42.6640625" customWidth="1"/>
    <col min="2" max="2" width="31.1640625" customWidth="1"/>
    <col min="3" max="3" width="32.6640625" customWidth="1"/>
    <col min="4" max="4" width="16.5" customWidth="1"/>
    <col min="5" max="6" width="22.33203125" customWidth="1"/>
    <col min="7" max="7" width="1.1640625" customWidth="1"/>
  </cols>
  <sheetData>
    <row r="1" spans="1:6" ht="6.75" customHeight="1" x14ac:dyDescent="0.2">
      <c r="A1" s="31"/>
      <c r="B1" s="31"/>
      <c r="C1" s="31"/>
      <c r="D1" s="31"/>
      <c r="E1" s="31"/>
      <c r="F1" s="31"/>
    </row>
    <row r="2" spans="1:6" ht="51" customHeight="1" x14ac:dyDescent="0.2">
      <c r="A2" s="12" t="s">
        <v>0</v>
      </c>
      <c r="B2" s="8"/>
      <c r="C2" s="34" t="s">
        <v>1</v>
      </c>
      <c r="D2" s="35"/>
      <c r="E2" s="35"/>
      <c r="F2" s="6"/>
    </row>
    <row r="3" spans="1:6" ht="6.75" customHeight="1" x14ac:dyDescent="0.2">
      <c r="A3" s="3"/>
      <c r="B3" s="3"/>
      <c r="C3" s="3"/>
      <c r="D3" s="7"/>
      <c r="E3" s="3"/>
      <c r="F3" s="3"/>
    </row>
    <row r="4" spans="1:6" ht="9" customHeight="1" x14ac:dyDescent="0.2">
      <c r="A4" s="36"/>
      <c r="B4" s="36"/>
    </row>
    <row r="5" spans="1:6" ht="27" customHeight="1" thickBot="1" x14ac:dyDescent="0.25">
      <c r="A5" s="28" t="s">
        <v>2</v>
      </c>
      <c r="B5" s="27"/>
      <c r="C5" s="30" t="s">
        <v>3</v>
      </c>
      <c r="D5" s="26" t="s">
        <v>4</v>
      </c>
      <c r="E5" s="26" t="s">
        <v>5</v>
      </c>
      <c r="F5" s="26" t="s">
        <v>6</v>
      </c>
    </row>
    <row r="6" spans="1:6" ht="24.75" customHeight="1" thickTop="1" x14ac:dyDescent="0.2">
      <c r="A6" s="13"/>
      <c r="B6" s="29"/>
      <c r="C6" s="21" t="s">
        <v>7</v>
      </c>
      <c r="D6" s="22">
        <v>54</v>
      </c>
      <c r="E6" s="22">
        <f>IFERROR(SUMIFS(Courses[CREDITS],Courses[DEGREE REQUIREMENT],DegreeRequirements[[#This Row],[CREDIT REQUIREMENTS]],Courses[COMPLETED?],"=Yes"),"")</f>
        <v>22</v>
      </c>
      <c r="F6" s="23">
        <f>IFERROR(DegreeRequirements[[#This Row],[TOTAL]]-DegreeRequirements[[#This Row],[EARNED]],"")</f>
        <v>32</v>
      </c>
    </row>
    <row r="7" spans="1:6" ht="24.75" customHeight="1" x14ac:dyDescent="0.2">
      <c r="A7" s="13"/>
      <c r="B7" s="29"/>
      <c r="C7" s="21" t="s">
        <v>8</v>
      </c>
      <c r="D7" s="22" t="s">
        <v>9</v>
      </c>
      <c r="E7" s="22">
        <f>IFERROR(SUMIFS(Courses[CREDITS],Courses[DEGREE REQUIREMENT],DegreeRequirements[[#This Row],[CREDIT REQUIREMENTS]],Courses[COMPLETED?],"=Yes"),"")</f>
        <v>0</v>
      </c>
      <c r="F7" s="23" t="str">
        <f>IFERROR(DegreeRequirements[[#This Row],[TOTAL]]-DegreeRequirements[[#This Row],[EARNED]],"")</f>
        <v/>
      </c>
    </row>
    <row r="8" spans="1:6" ht="24.75" customHeight="1" x14ac:dyDescent="0.2">
      <c r="A8" s="13"/>
      <c r="B8" s="13"/>
      <c r="C8" s="21" t="s">
        <v>10</v>
      </c>
      <c r="D8" s="22">
        <v>4</v>
      </c>
      <c r="E8" s="22">
        <f>IFERROR(SUMIFS(Courses[CREDITS],Courses[DEGREE REQUIREMENT],DegreeRequirements[[#This Row],[CREDIT REQUIREMENTS]],Courses[COMPLETED?],"=Yes"),"")</f>
        <v>4</v>
      </c>
      <c r="F8" s="23">
        <f>IFERROR(DegreeRequirements[[#This Row],[TOTAL]]-DegreeRequirements[[#This Row],[EARNED]],"")</f>
        <v>0</v>
      </c>
    </row>
    <row r="9" spans="1:6" ht="24.75" customHeight="1" x14ac:dyDescent="0.2">
      <c r="A9" s="13"/>
      <c r="B9" s="13"/>
      <c r="C9" s="21" t="s">
        <v>11</v>
      </c>
      <c r="D9" s="22">
        <v>66</v>
      </c>
      <c r="E9" s="23">
        <f>IFERROR(SUMIFS(Courses[CREDITS],Courses[DEGREE REQUIREMENT],DegreeRequirements[[#This Row],[CREDIT REQUIREMENTS]],Courses[COMPLETED?],"=Yes"),"")</f>
        <v>26</v>
      </c>
      <c r="F9" s="23">
        <f>IFERROR(DegreeRequirements[[#This Row],[TOTAL]]-DegreeRequirements[[#This Row],[EARNED]],"")</f>
        <v>40</v>
      </c>
    </row>
    <row r="10" spans="1:6" ht="24.75" customHeight="1" x14ac:dyDescent="0.2">
      <c r="A10" s="13"/>
      <c r="B10" s="13"/>
      <c r="C10" s="24" t="s">
        <v>12</v>
      </c>
      <c r="D10" s="22">
        <f>SUBTOTAL(109,DegreeRequirements[TOTAL])</f>
        <v>124</v>
      </c>
      <c r="E10" s="22">
        <f>SUBTOTAL(109,DegreeRequirements[EARNED])</f>
        <v>52</v>
      </c>
      <c r="F10" s="22">
        <f>SUBTOTAL(109,DegreeRequirements[NEEDED])</f>
        <v>72</v>
      </c>
    </row>
    <row r="11" spans="1:6" ht="21" customHeight="1" x14ac:dyDescent="0.2">
      <c r="A11" s="14"/>
      <c r="B11" s="14"/>
      <c r="C11" s="13"/>
      <c r="D11" s="13"/>
      <c r="E11" s="13"/>
      <c r="F11" s="13"/>
    </row>
    <row r="12" spans="1:6" ht="16.5" customHeight="1" x14ac:dyDescent="0.3">
      <c r="A12" s="39" t="s">
        <v>13</v>
      </c>
      <c r="B12" s="39"/>
      <c r="C12" s="15" t="s">
        <v>14</v>
      </c>
      <c r="D12" s="37">
        <f>CreditsEarned</f>
        <v>52</v>
      </c>
      <c r="E12" s="38"/>
      <c r="F12" s="25" t="str">
        <f>TEXT(DegreeRequirements[[#Totals],[EARNED]]/DegreeRequirements[[#Totals],[TOTAL]],"##%")&amp;" COMPLETED!"</f>
        <v>42% COMPLETED!</v>
      </c>
    </row>
    <row r="13" spans="1:6" ht="21" customHeight="1" x14ac:dyDescent="0.2">
      <c r="A13" s="39"/>
      <c r="B13" s="39"/>
      <c r="C13" s="13"/>
      <c r="D13" s="33" t="str">
        <f>IF(CreditsEarned&gt;=(CreditsNeeded)," Congratulations!",IF(CreditsEarned&gt;=(CreditsNeeded*0.75)," It won't be long now!",IF(CreditsEarned&gt;=(CreditsNeeded*0.5)," You've reached over 1/2 of your goal!",IF(CreditsEarned&gt;=(CreditsNeeded*0.25)," Keep up the good work!",""))))</f>
        <v xml:space="preserve"> Keep up the good work!</v>
      </c>
      <c r="E13" s="33"/>
      <c r="F13" s="16"/>
    </row>
    <row r="14" spans="1:6" ht="9" customHeight="1" x14ac:dyDescent="0.3">
      <c r="A14" s="4"/>
      <c r="B14" s="1"/>
      <c r="C14" s="1"/>
      <c r="D14" s="1"/>
      <c r="E14" s="1"/>
      <c r="F14" s="1"/>
    </row>
    <row r="15" spans="1:6" ht="51" customHeight="1" x14ac:dyDescent="0.45">
      <c r="A15" s="12" t="s">
        <v>15</v>
      </c>
      <c r="B15" s="9"/>
      <c r="C15" s="9"/>
      <c r="D15" s="9"/>
      <c r="E15" s="3"/>
      <c r="F15" s="3"/>
    </row>
    <row r="16" spans="1:6" ht="18" customHeight="1" x14ac:dyDescent="0.2">
      <c r="A16" s="10" t="s">
        <v>16</v>
      </c>
      <c r="B16" s="11" t="s">
        <v>17</v>
      </c>
      <c r="C16" s="11" t="s">
        <v>18</v>
      </c>
      <c r="D16" s="5" t="s">
        <v>19</v>
      </c>
      <c r="E16" s="5" t="s">
        <v>20</v>
      </c>
      <c r="F16" s="11" t="s">
        <v>21</v>
      </c>
    </row>
    <row r="17" spans="1:6" ht="18" customHeight="1" x14ac:dyDescent="0.2">
      <c r="A17" s="10" t="s">
        <v>22</v>
      </c>
      <c r="B17" s="11" t="s">
        <v>23</v>
      </c>
      <c r="C17" s="2" t="s">
        <v>11</v>
      </c>
      <c r="D17" s="1">
        <v>4</v>
      </c>
      <c r="E17" s="1" t="s">
        <v>24</v>
      </c>
      <c r="F17" s="11" t="s">
        <v>25</v>
      </c>
    </row>
    <row r="18" spans="1:6" ht="18" customHeight="1" x14ac:dyDescent="0.2">
      <c r="A18" s="10" t="s">
        <v>26</v>
      </c>
      <c r="B18" s="11" t="s">
        <v>27</v>
      </c>
      <c r="C18" s="2" t="s">
        <v>7</v>
      </c>
      <c r="D18" s="1">
        <v>3</v>
      </c>
      <c r="E18" s="1"/>
      <c r="F18" s="11" t="s">
        <v>28</v>
      </c>
    </row>
    <row r="19" spans="1:6" ht="18" customHeight="1" x14ac:dyDescent="0.2">
      <c r="A19" s="10" t="s">
        <v>29</v>
      </c>
      <c r="B19" s="11" t="s">
        <v>30</v>
      </c>
      <c r="C19" s="2" t="s">
        <v>11</v>
      </c>
      <c r="D19" s="1">
        <v>2</v>
      </c>
      <c r="E19" s="1" t="s">
        <v>24</v>
      </c>
      <c r="F19" s="11" t="s">
        <v>25</v>
      </c>
    </row>
    <row r="20" spans="1:6" ht="18" customHeight="1" x14ac:dyDescent="0.2">
      <c r="A20" s="10" t="s">
        <v>31</v>
      </c>
      <c r="B20" s="11" t="s">
        <v>32</v>
      </c>
      <c r="C20" s="2" t="s">
        <v>11</v>
      </c>
      <c r="D20" s="1">
        <v>2</v>
      </c>
      <c r="E20" s="1" t="s">
        <v>24</v>
      </c>
      <c r="F20" s="11" t="s">
        <v>33</v>
      </c>
    </row>
    <row r="21" spans="1:6" ht="18" customHeight="1" x14ac:dyDescent="0.2">
      <c r="A21" s="10" t="s">
        <v>34</v>
      </c>
      <c r="B21" s="11" t="s">
        <v>35</v>
      </c>
      <c r="C21" s="2" t="s">
        <v>7</v>
      </c>
      <c r="D21" s="1">
        <v>2</v>
      </c>
      <c r="E21" s="1" t="s">
        <v>24</v>
      </c>
      <c r="F21" s="11" t="s">
        <v>25</v>
      </c>
    </row>
    <row r="22" spans="1:6" ht="18" customHeight="1" x14ac:dyDescent="0.2">
      <c r="A22" s="10" t="s">
        <v>36</v>
      </c>
      <c r="B22" s="11" t="s">
        <v>37</v>
      </c>
      <c r="C22" s="2" t="s">
        <v>7</v>
      </c>
      <c r="D22" s="1">
        <v>2</v>
      </c>
      <c r="E22" s="1" t="s">
        <v>24</v>
      </c>
      <c r="F22" s="11" t="s">
        <v>33</v>
      </c>
    </row>
    <row r="23" spans="1:6" ht="18" customHeight="1" x14ac:dyDescent="0.2">
      <c r="A23" s="10" t="s">
        <v>38</v>
      </c>
      <c r="B23" s="11" t="s">
        <v>39</v>
      </c>
      <c r="C23" s="2" t="s">
        <v>7</v>
      </c>
      <c r="D23" s="1">
        <v>2</v>
      </c>
      <c r="E23" s="1"/>
      <c r="F23" s="11" t="s">
        <v>28</v>
      </c>
    </row>
    <row r="24" spans="1:6" ht="18" customHeight="1" x14ac:dyDescent="0.2">
      <c r="A24" s="10" t="s">
        <v>40</v>
      </c>
      <c r="B24" s="11" t="s">
        <v>41</v>
      </c>
      <c r="C24" s="2" t="s">
        <v>7</v>
      </c>
      <c r="D24" s="1">
        <v>2</v>
      </c>
      <c r="E24" s="1"/>
      <c r="F24" s="11" t="s">
        <v>42</v>
      </c>
    </row>
    <row r="25" spans="1:6" ht="18" customHeight="1" x14ac:dyDescent="0.2">
      <c r="A25" s="10" t="s">
        <v>43</v>
      </c>
      <c r="B25" s="11" t="s">
        <v>44</v>
      </c>
      <c r="C25" s="2" t="s">
        <v>7</v>
      </c>
      <c r="D25" s="1">
        <v>2</v>
      </c>
      <c r="E25" s="1" t="s">
        <v>24</v>
      </c>
      <c r="F25" s="11" t="s">
        <v>25</v>
      </c>
    </row>
    <row r="26" spans="1:6" ht="18" customHeight="1" x14ac:dyDescent="0.2">
      <c r="A26" s="10" t="s">
        <v>45</v>
      </c>
      <c r="B26" s="11" t="s">
        <v>46</v>
      </c>
      <c r="C26" s="2" t="s">
        <v>11</v>
      </c>
      <c r="D26" s="1">
        <v>3</v>
      </c>
      <c r="E26" s="1" t="s">
        <v>24</v>
      </c>
      <c r="F26" s="11" t="s">
        <v>25</v>
      </c>
    </row>
    <row r="27" spans="1:6" ht="18" customHeight="1" x14ac:dyDescent="0.2">
      <c r="A27" s="10" t="s">
        <v>45</v>
      </c>
      <c r="B27" s="11" t="s">
        <v>47</v>
      </c>
      <c r="C27" s="2" t="s">
        <v>11</v>
      </c>
      <c r="D27" s="1">
        <v>3</v>
      </c>
      <c r="E27" s="1" t="s">
        <v>24</v>
      </c>
      <c r="F27" s="11" t="s">
        <v>33</v>
      </c>
    </row>
    <row r="28" spans="1:6" ht="18" customHeight="1" x14ac:dyDescent="0.2">
      <c r="A28" s="10" t="s">
        <v>48</v>
      </c>
      <c r="B28" s="11" t="s">
        <v>49</v>
      </c>
      <c r="C28" s="2" t="s">
        <v>7</v>
      </c>
      <c r="D28" s="1">
        <v>2</v>
      </c>
      <c r="E28" s="1" t="s">
        <v>24</v>
      </c>
      <c r="F28" s="11" t="s">
        <v>33</v>
      </c>
    </row>
    <row r="29" spans="1:6" ht="18" customHeight="1" x14ac:dyDescent="0.2">
      <c r="A29" s="10" t="s">
        <v>50</v>
      </c>
      <c r="B29" s="11" t="s">
        <v>51</v>
      </c>
      <c r="C29" s="2" t="s">
        <v>11</v>
      </c>
      <c r="D29" s="1">
        <v>3</v>
      </c>
      <c r="E29" s="1" t="s">
        <v>24</v>
      </c>
      <c r="F29" s="11" t="s">
        <v>33</v>
      </c>
    </row>
    <row r="30" spans="1:6" ht="18" customHeight="1" x14ac:dyDescent="0.2">
      <c r="A30" s="10" t="s">
        <v>52</v>
      </c>
      <c r="B30" s="11" t="s">
        <v>53</v>
      </c>
      <c r="C30" s="2" t="s">
        <v>11</v>
      </c>
      <c r="D30" s="1">
        <v>3</v>
      </c>
      <c r="E30" s="1" t="s">
        <v>24</v>
      </c>
      <c r="F30" s="11" t="s">
        <v>25</v>
      </c>
    </row>
    <row r="31" spans="1:6" ht="18" customHeight="1" x14ac:dyDescent="0.2">
      <c r="A31" s="10" t="s">
        <v>54</v>
      </c>
      <c r="B31" s="11" t="s">
        <v>55</v>
      </c>
      <c r="C31" s="2" t="s">
        <v>7</v>
      </c>
      <c r="D31" s="1">
        <v>2</v>
      </c>
      <c r="E31" s="1" t="s">
        <v>24</v>
      </c>
      <c r="F31" s="11" t="s">
        <v>25</v>
      </c>
    </row>
    <row r="32" spans="1:6" ht="18" customHeight="1" x14ac:dyDescent="0.2">
      <c r="A32" s="10" t="s">
        <v>56</v>
      </c>
      <c r="B32" s="11" t="s">
        <v>57</v>
      </c>
      <c r="C32" s="2" t="s">
        <v>7</v>
      </c>
      <c r="D32" s="1">
        <v>2</v>
      </c>
      <c r="E32" s="1" t="s">
        <v>24</v>
      </c>
      <c r="F32" s="11" t="s">
        <v>25</v>
      </c>
    </row>
    <row r="33" spans="1:6" ht="18" customHeight="1" x14ac:dyDescent="0.2">
      <c r="A33" s="10" t="s">
        <v>58</v>
      </c>
      <c r="B33" s="11" t="s">
        <v>59</v>
      </c>
      <c r="C33" s="2" t="s">
        <v>7</v>
      </c>
      <c r="D33" s="1">
        <v>2</v>
      </c>
      <c r="E33" s="1" t="s">
        <v>24</v>
      </c>
      <c r="F33" s="11" t="s">
        <v>33</v>
      </c>
    </row>
    <row r="34" spans="1:6" ht="18" customHeight="1" x14ac:dyDescent="0.2">
      <c r="A34" s="10" t="s">
        <v>60</v>
      </c>
      <c r="B34" s="11" t="s">
        <v>61</v>
      </c>
      <c r="C34" s="2" t="s">
        <v>7</v>
      </c>
      <c r="D34" s="1">
        <v>2</v>
      </c>
      <c r="E34" s="1" t="s">
        <v>24</v>
      </c>
      <c r="F34" s="11" t="s">
        <v>28</v>
      </c>
    </row>
    <row r="35" spans="1:6" ht="18" customHeight="1" x14ac:dyDescent="0.2">
      <c r="A35" s="10" t="s">
        <v>62</v>
      </c>
      <c r="B35" s="11" t="s">
        <v>63</v>
      </c>
      <c r="C35" s="2" t="s">
        <v>7</v>
      </c>
      <c r="D35" s="1">
        <v>2</v>
      </c>
      <c r="E35" s="1"/>
      <c r="F35" s="11" t="s">
        <v>42</v>
      </c>
    </row>
    <row r="36" spans="1:6" ht="18" customHeight="1" x14ac:dyDescent="0.2">
      <c r="A36" s="10" t="s">
        <v>64</v>
      </c>
      <c r="B36" s="11" t="s">
        <v>65</v>
      </c>
      <c r="C36" s="2" t="s">
        <v>7</v>
      </c>
      <c r="D36" s="1">
        <v>2</v>
      </c>
      <c r="E36" s="1"/>
      <c r="F36" s="11" t="s">
        <v>66</v>
      </c>
    </row>
    <row r="37" spans="1:6" ht="18" customHeight="1" x14ac:dyDescent="0.2">
      <c r="A37" s="10" t="s">
        <v>67</v>
      </c>
      <c r="B37" s="11" t="s">
        <v>68</v>
      </c>
      <c r="C37" s="2" t="s">
        <v>7</v>
      </c>
      <c r="D37" s="1">
        <v>2</v>
      </c>
      <c r="E37" s="1" t="s">
        <v>24</v>
      </c>
      <c r="F37" s="11" t="s">
        <v>25</v>
      </c>
    </row>
    <row r="38" spans="1:6" ht="18" customHeight="1" x14ac:dyDescent="0.2">
      <c r="A38" s="10" t="s">
        <v>69</v>
      </c>
      <c r="B38" s="11" t="s">
        <v>70</v>
      </c>
      <c r="C38" s="2" t="s">
        <v>11</v>
      </c>
      <c r="D38" s="1">
        <v>3</v>
      </c>
      <c r="E38" s="1" t="s">
        <v>24</v>
      </c>
      <c r="F38" s="11" t="s">
        <v>25</v>
      </c>
    </row>
    <row r="39" spans="1:6" ht="18" customHeight="1" x14ac:dyDescent="0.2">
      <c r="A39" s="10" t="s">
        <v>71</v>
      </c>
      <c r="B39" s="11" t="s">
        <v>72</v>
      </c>
      <c r="C39" s="2" t="s">
        <v>11</v>
      </c>
      <c r="D39" s="1">
        <v>3</v>
      </c>
      <c r="E39" s="1" t="s">
        <v>24</v>
      </c>
      <c r="F39" s="11" t="s">
        <v>25</v>
      </c>
    </row>
    <row r="40" spans="1:6" ht="18" customHeight="1" x14ac:dyDescent="0.2">
      <c r="A40" s="10" t="s">
        <v>73</v>
      </c>
      <c r="B40" s="11" t="s">
        <v>74</v>
      </c>
      <c r="C40" s="2" t="s">
        <v>10</v>
      </c>
      <c r="D40" s="1">
        <v>4</v>
      </c>
      <c r="E40" s="1" t="s">
        <v>24</v>
      </c>
      <c r="F40" s="11" t="s">
        <v>33</v>
      </c>
    </row>
    <row r="41" spans="1:6" ht="18" customHeight="1" x14ac:dyDescent="0.2">
      <c r="A41" s="10" t="s">
        <v>75</v>
      </c>
      <c r="B41" s="11" t="s">
        <v>76</v>
      </c>
      <c r="C41" s="2" t="s">
        <v>7</v>
      </c>
      <c r="D41" s="1">
        <v>2</v>
      </c>
      <c r="E41" s="1" t="s">
        <v>24</v>
      </c>
      <c r="F41" s="11" t="s">
        <v>25</v>
      </c>
    </row>
    <row r="42" spans="1:6" ht="18" customHeight="1" x14ac:dyDescent="0.2">
      <c r="A42" s="10" t="s">
        <v>77</v>
      </c>
      <c r="B42" s="11" t="s">
        <v>78</v>
      </c>
      <c r="C42" s="2" t="s">
        <v>7</v>
      </c>
      <c r="D42" s="1">
        <v>2</v>
      </c>
      <c r="E42" s="1" t="s">
        <v>24</v>
      </c>
      <c r="F42" s="11" t="s">
        <v>33</v>
      </c>
    </row>
    <row r="43" spans="1:6" ht="18" customHeight="1" x14ac:dyDescent="0.2">
      <c r="A43" s="10" t="s">
        <v>79</v>
      </c>
      <c r="B43" s="11" t="s">
        <v>37</v>
      </c>
      <c r="C43" s="2" t="s">
        <v>7</v>
      </c>
      <c r="D43" s="1">
        <v>2</v>
      </c>
      <c r="E43" s="1" t="s">
        <v>80</v>
      </c>
      <c r="F43" s="11" t="s">
        <v>28</v>
      </c>
    </row>
  </sheetData>
  <mergeCells count="5">
    <mergeCell ref="D13:E13"/>
    <mergeCell ref="C2:E2"/>
    <mergeCell ref="A4:B4"/>
    <mergeCell ref="D12:E12"/>
    <mergeCell ref="A12:B13"/>
  </mergeCells>
  <conditionalFormatting sqref="D12">
    <cfRule type="dataBar" priority="2">
      <dataBar showValue="0">
        <cfvo type="num" val="0"/>
        <cfvo type="formula" val="CreditsNeeded"/>
        <color theme="4"/>
      </dataBar>
      <extLst>
        <ext xmlns:x14="http://schemas.microsoft.com/office/spreadsheetml/2009/9/main" uri="{B025F937-C7B1-47D3-B67F-A62EFF666E3E}">
          <x14:id>{0E8AC252-64E9-4193-84AB-25278FC57BE6}</x14:id>
        </ext>
      </extLst>
    </cfRule>
  </conditionalFormatting>
  <conditionalFormatting sqref="E6">
    <cfRule type="dataBar" priority="8">
      <dataBar>
        <cfvo type="num" val="0"/>
        <cfvo type="num" val="$D$6"/>
        <color theme="4"/>
      </dataBar>
      <extLst>
        <ext xmlns:x14="http://schemas.microsoft.com/office/spreadsheetml/2009/9/main" uri="{B025F937-C7B1-47D3-B67F-A62EFF666E3E}">
          <x14:id>{441F2552-7088-4550-9457-3B58280E2DBC}</x14:id>
        </ext>
      </extLst>
    </cfRule>
  </conditionalFormatting>
  <conditionalFormatting sqref="E7">
    <cfRule type="dataBar" priority="7">
      <dataBar>
        <cfvo type="num" val="0"/>
        <cfvo type="num" val="$D$7"/>
        <color theme="4"/>
      </dataBar>
      <extLst>
        <ext xmlns:x14="http://schemas.microsoft.com/office/spreadsheetml/2009/9/main" uri="{B025F937-C7B1-47D3-B67F-A62EFF666E3E}">
          <x14:id>{9593B8BC-3718-4747-9E78-F8B7C881F22C}</x14:id>
        </ext>
      </extLst>
    </cfRule>
  </conditionalFormatting>
  <conditionalFormatting sqref="E8">
    <cfRule type="dataBar" priority="6">
      <dataBar>
        <cfvo type="num" val="0"/>
        <cfvo type="num" val="$D$8"/>
        <color theme="4"/>
      </dataBar>
      <extLst>
        <ext xmlns:x14="http://schemas.microsoft.com/office/spreadsheetml/2009/9/main" uri="{B025F937-C7B1-47D3-B67F-A62EFF666E3E}">
          <x14:id>{5305A619-4F89-47F2-AD30-3062E725E2DF}</x14:id>
        </ext>
      </extLst>
    </cfRule>
  </conditionalFormatting>
  <conditionalFormatting sqref="E9">
    <cfRule type="dataBar" priority="5">
      <dataBar>
        <cfvo type="num" val="0"/>
        <cfvo type="num" val="$D$9"/>
        <color theme="4"/>
      </dataBar>
      <extLst>
        <ext xmlns:x14="http://schemas.microsoft.com/office/spreadsheetml/2009/9/main" uri="{B025F937-C7B1-47D3-B67F-A62EFF666E3E}">
          <x14:id>{85CD9A35-E870-4275-913B-838A4F09F192}</x14:id>
        </ext>
      </extLst>
    </cfRule>
  </conditionalFormatting>
  <dataValidations count="2">
    <dataValidation type="list" errorStyle="warning" allowBlank="1" showInputMessage="1" showErrorMessage="1" errorTitle="Whoops!" error="The data you entered isn't being tracked in the Credit Requirements table. You can click Yes to use the data you entered but your credit hours won't be included in the overall totals." sqref="C17:C43">
      <formula1>RequirementLookup</formula1>
    </dataValidation>
    <dataValidation type="list" errorStyle="information" allowBlank="1" showInputMessage="1" sqref="E17:E43">
      <formula1>"Yes,No"</formula1>
    </dataValidation>
  </dataValidations>
  <printOptions horizontalCentered="1"/>
  <pageMargins left="0.25" right="0.25" top="0.75" bottom="0.75" header="0.3" footer="0.3"/>
  <pageSetup scale="66" fitToHeight="0" orientation="portrait" r:id="rId1"/>
  <headerFooter differentFirst="1">
    <oddFooter>Page &amp;P of &amp;N</oddFooter>
  </headerFooter>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0E8AC252-64E9-4193-84AB-25278FC57BE6}">
            <x14:dataBar minLength="0" maxLength="100" gradient="0">
              <x14:cfvo type="num">
                <xm:f>0</xm:f>
              </x14:cfvo>
              <x14:cfvo type="formula">
                <xm:f>CreditsNeeded</xm:f>
              </x14:cfvo>
              <x14:negativeFillColor rgb="FFFF0000"/>
              <x14:axisColor rgb="FF000000"/>
            </x14:dataBar>
          </x14:cfRule>
          <xm:sqref>D12</xm:sqref>
        </x14:conditionalFormatting>
        <x14:conditionalFormatting xmlns:xm="http://schemas.microsoft.com/office/excel/2006/main">
          <x14:cfRule type="dataBar" id="{441F2552-7088-4550-9457-3B58280E2DBC}">
            <x14:dataBar minLength="0" maxLength="100" gradient="0">
              <x14:cfvo type="num">
                <xm:f>0</xm:f>
              </x14:cfvo>
              <x14:cfvo type="num">
                <xm:f>$D$6</xm:f>
              </x14:cfvo>
              <x14:negativeFillColor rgb="FFFF0000"/>
              <x14:axisColor rgb="FF000000"/>
            </x14:dataBar>
          </x14:cfRule>
          <xm:sqref>E6</xm:sqref>
        </x14:conditionalFormatting>
        <x14:conditionalFormatting xmlns:xm="http://schemas.microsoft.com/office/excel/2006/main">
          <x14:cfRule type="dataBar" id="{9593B8BC-3718-4747-9E78-F8B7C881F22C}">
            <x14:dataBar minLength="0" maxLength="100" gradient="0">
              <x14:cfvo type="num">
                <xm:f>0</xm:f>
              </x14:cfvo>
              <x14:cfvo type="num">
                <xm:f>$D$7</xm:f>
              </x14:cfvo>
              <x14:negativeFillColor rgb="FFFF0000"/>
              <x14:axisColor rgb="FF000000"/>
            </x14:dataBar>
          </x14:cfRule>
          <xm:sqref>E7</xm:sqref>
        </x14:conditionalFormatting>
        <x14:conditionalFormatting xmlns:xm="http://schemas.microsoft.com/office/excel/2006/main">
          <x14:cfRule type="dataBar" id="{5305A619-4F89-47F2-AD30-3062E725E2DF}">
            <x14:dataBar minLength="0" maxLength="100" gradient="0">
              <x14:cfvo type="num">
                <xm:f>0</xm:f>
              </x14:cfvo>
              <x14:cfvo type="num">
                <xm:f>$D$8</xm:f>
              </x14:cfvo>
              <x14:negativeFillColor rgb="FFFF0000"/>
              <x14:axisColor rgb="FF000000"/>
            </x14:dataBar>
          </x14:cfRule>
          <xm:sqref>E8</xm:sqref>
        </x14:conditionalFormatting>
        <x14:conditionalFormatting xmlns:xm="http://schemas.microsoft.com/office/excel/2006/main">
          <x14:cfRule type="dataBar" id="{85CD9A35-E870-4275-913B-838A4F09F192}">
            <x14:dataBar minLength="0" maxLength="100" gradient="0">
              <x14:cfvo type="num">
                <xm:f>0</xm:f>
              </x14:cfvo>
              <x14:cfvo type="num">
                <xm:f>$D$9</xm:f>
              </x14:cfvo>
              <x14:negativeFillColor rgb="FFFF0000"/>
              <x14:axisColor rgb="FF000000"/>
            </x14:dataBar>
          </x14:cfRule>
          <xm:sqref>E9</xm:sqref>
        </x14:conditionalFormatting>
        <x14:conditionalFormatting xmlns:xm="http://schemas.microsoft.com/office/excel/2006/main">
          <x14:cfRule type="iconSet" priority="15" id="{B809C01C-2A41-44F9-A3C9-F1E22D7B83B0}">
            <x14:iconSet custom="1">
              <x14:cfvo type="percent">
                <xm:f>0</xm:f>
              </x14:cfvo>
              <x14:cfvo type="num">
                <xm:f>1</xm:f>
              </x14:cfvo>
              <x14:cfvo type="num">
                <xm:f>2</xm:f>
              </x14:cfvo>
              <x14:cfIcon iconSet="3Symbols2" iconId="2"/>
              <x14:cfIcon iconSet="NoIcons" iconId="0"/>
              <x14:cfIcon iconSet="NoIcons" iconId="0"/>
            </x14:iconSet>
          </x14:cfRule>
          <xm:sqref>F6:F10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autoPageBreaks="0" fitToPage="1"/>
  </sheetPr>
  <dimension ref="A1:C10"/>
  <sheetViews>
    <sheetView showGridLines="0" workbookViewId="0"/>
  </sheetViews>
  <sheetFormatPr defaultRowHeight="18" customHeight="1" x14ac:dyDescent="0.2"/>
  <cols>
    <col min="1" max="1" width="37.5" style="13" customWidth="1"/>
    <col min="2" max="3" width="37.83203125" style="13" customWidth="1"/>
    <col min="4" max="16384" width="9.33203125" style="13"/>
  </cols>
  <sheetData>
    <row r="1" spans="1:3" ht="6.75" customHeight="1" x14ac:dyDescent="0.2">
      <c r="A1" s="3"/>
      <c r="B1" s="3"/>
      <c r="C1" s="3"/>
    </row>
    <row r="2" spans="1:3" ht="51" customHeight="1" x14ac:dyDescent="0.2">
      <c r="A2" s="17" t="s">
        <v>81</v>
      </c>
      <c r="B2" s="3"/>
      <c r="C2" s="32" t="s">
        <v>82</v>
      </c>
    </row>
    <row r="3" spans="1:3" ht="6.75" customHeight="1" x14ac:dyDescent="0.2">
      <c r="A3" s="3"/>
      <c r="B3" s="3"/>
      <c r="C3" s="3"/>
    </row>
    <row r="4" spans="1:3" ht="18" customHeight="1" x14ac:dyDescent="0.2">
      <c r="A4" s="13" t="s">
        <v>83</v>
      </c>
      <c r="B4" s="18" t="s">
        <v>84</v>
      </c>
      <c r="C4" s="18" t="s">
        <v>85</v>
      </c>
    </row>
    <row r="5" spans="1:3" ht="18" customHeight="1" x14ac:dyDescent="0.2">
      <c r="A5" s="20" t="s">
        <v>25</v>
      </c>
      <c r="B5" s="19">
        <v>46</v>
      </c>
      <c r="C5" s="19">
        <v>12</v>
      </c>
    </row>
    <row r="6" spans="1:3" ht="18" customHeight="1" x14ac:dyDescent="0.2">
      <c r="A6" s="20" t="s">
        <v>33</v>
      </c>
      <c r="B6" s="19">
        <v>20</v>
      </c>
      <c r="C6" s="19">
        <v>8</v>
      </c>
    </row>
    <row r="7" spans="1:3" ht="18" customHeight="1" x14ac:dyDescent="0.2">
      <c r="A7" s="20" t="s">
        <v>28</v>
      </c>
      <c r="B7" s="19">
        <v>9</v>
      </c>
      <c r="C7" s="19">
        <v>4</v>
      </c>
    </row>
    <row r="8" spans="1:3" ht="18" customHeight="1" x14ac:dyDescent="0.2">
      <c r="A8" s="20" t="s">
        <v>42</v>
      </c>
      <c r="B8" s="19">
        <v>4</v>
      </c>
      <c r="C8" s="19">
        <v>2</v>
      </c>
    </row>
    <row r="9" spans="1:3" ht="18" customHeight="1" x14ac:dyDescent="0.2">
      <c r="A9" s="20" t="s">
        <v>66</v>
      </c>
      <c r="B9" s="19">
        <v>2</v>
      </c>
      <c r="C9" s="19">
        <v>1</v>
      </c>
    </row>
    <row r="10" spans="1:3" ht="18" customHeight="1" x14ac:dyDescent="0.2">
      <c r="A10" s="20" t="s">
        <v>4</v>
      </c>
      <c r="B10" s="19">
        <v>81</v>
      </c>
      <c r="C10" s="19">
        <v>27</v>
      </c>
    </row>
  </sheetData>
  <printOptions horizontalCentered="1"/>
  <pageMargins left="0.7" right="0.7" top="0.75" bottom="0.75" header="0.3" footer="0.3"/>
  <pageSetup scale="86"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College Credit Planner</vt:lpstr>
      <vt:lpstr>Semester Summary Data</vt:lpstr>
      <vt:lpstr>CreditsEarned</vt:lpstr>
      <vt:lpstr>CreditsNeeded</vt:lpstr>
      <vt:lpstr>CreditsRemaining</vt:lpstr>
      <vt:lpstr>'College Credit Planner'!Print_Titles</vt:lpstr>
      <vt:lpstr>RequirementLookup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Tegan</dc:creator>
  <cp:lastModifiedBy>User</cp:lastModifiedBy>
  <cp:revision/>
  <dcterms:created xsi:type="dcterms:W3CDTF">2013-11-22T01:07:04Z</dcterms:created>
  <dcterms:modified xsi:type="dcterms:W3CDTF">2015-02-05T17:12:07Z</dcterms:modified>
</cp:coreProperties>
</file>