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250" activeTab="0"/>
  </bookViews>
  <sheets>
    <sheet name="Electoral College Calculator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<sst xmlns="http://schemas.openxmlformats.org/spreadsheetml/2006/main" count="57" uniqueCount="57">
  <si>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</si>
  <si>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</si>
  <si>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</si>
  <si>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</si>
  <si>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</si>
  <si>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</si>
  <si>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</si>
  <si>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</si>
  <si>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</si>
  <si>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</si>
  <si>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</si>
  <si>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</si>
  <si>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</si>
  <si>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</si>
  <si>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</si>
  <si>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</si>
  <si>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</si>
  <si>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</si>
  <si>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</si>
  <si>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</si>
  <si>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</si>
  <si>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</si>
  <si>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</si>
  <si>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</si>
  <si>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</si>
  <si>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</si>
  <si>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</si>
  <si>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</si>
  <si>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</si>
  <si>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</si>
  <si>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</si>
  <si>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</si>
  <si>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</si>
  <si>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</si>
  <si>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</si>
  <si>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</si>
  <si>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</si>
  <si>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</si>
  <si>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</si>
  <si>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</si>
  <si>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</si>
  <si>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</si>
  <si>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</si>
  <si>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</si>
  <si>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</si>
  <si>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</si>
  <si>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</si>
  <si>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</si>
  <si>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</si>
  <si>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</si>
  <si>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</si>
  <si>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MASSACHUSETTS</t>
  </si>
  <si>
    <t>STATE</t>
  </si>
  <si>
    <t>VOTES</t>
  </si>
  <si>
    <t>REPUBLICAN</t>
  </si>
  <si>
    <t>DEMOCRAT</t>
  </si>
  <si>
    <t>THIRD PARTY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</si>
</sst>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Trebuchet MS"/>
      <family val="2"/>
    </font>
    <font>
      <sz val="24"/>
      <color indexed="23"/>
      <name val="Trebuchet MS"/>
      <family val="2"/>
    </font>
    <font>
      <sz val="9"/>
      <name val="Trebuchet MS"/>
      <family val="2"/>
    </font>
    <font>
      <b/>
      <sz val="9"/>
      <color indexed="60"/>
      <name val="Trebuchet MS"/>
      <family val="2"/>
    </font>
    <font>
      <b/>
      <sz val="9"/>
      <color indexed="23"/>
      <name val="Trebuchet MS"/>
      <family val="2"/>
    </font>
    <font>
      <b/>
      <sz val="9"/>
      <color indexed="9"/>
      <name val="Trebuchet MS"/>
      <family val="2"/>
    </font>
    <font>
      <b/>
      <sz val="10"/>
      <color indexed="6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.5"/>
      <color indexed="62"/>
      <name val="Cambria"/>
      <family val="1"/>
    </font>
    <font>
      <sz val="9"/>
      <color indexed="62"/>
      <name val="Cambria"/>
      <family val="1"/>
    </font>
    <font>
      <b/>
      <sz val="13"/>
      <color indexed="60"/>
      <name val="Arial"/>
      <family val="0"/>
    </font>
    <font>
      <sz val="10"/>
      <color indexed="8"/>
      <name val="Arial"/>
      <family val="0"/>
    </font>
    <font>
      <sz val="9.5"/>
      <color indexed="8"/>
      <name val="Trebuchet MS"/>
      <family val="0"/>
    </font>
    <font>
      <b/>
      <sz val="9.5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.5"/>
      <color theme="4" tint="-0.4999699890613556"/>
      <name val="Cambria"/>
      <family val="1"/>
    </font>
    <font>
      <sz val="9"/>
      <color theme="4" tint="-0.4999699890613556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5" fillId="33" borderId="12" xfId="0" applyNumberFormat="1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>
      <alignment horizontal="center"/>
    </xf>
    <xf numFmtId="164" fontId="5" fillId="33" borderId="14" xfId="0" applyNumberFormat="1" applyFont="1" applyFill="1" applyBorder="1" applyAlignment="1" applyProtection="1">
      <alignment horizontal="center"/>
      <protection hidden="1"/>
    </xf>
    <xf numFmtId="0" fontId="8" fillId="34" borderId="15" xfId="0" applyFont="1" applyFill="1" applyBorder="1" applyAlignment="1">
      <alignment/>
    </xf>
    <xf numFmtId="0" fontId="8" fillId="34" borderId="16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left"/>
    </xf>
    <xf numFmtId="164" fontId="5" fillId="33" borderId="0" xfId="0" applyNumberFormat="1" applyFont="1" applyFill="1" applyAlignment="1">
      <alignment vertical="center"/>
    </xf>
    <xf numFmtId="164" fontId="5" fillId="33" borderId="0" xfId="0" applyNumberFormat="1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2DBE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6</xdr:col>
      <xdr:colOff>0</xdr:colOff>
      <xdr:row>54</xdr:row>
      <xdr:rowOff>0</xdr:rowOff>
    </xdr:to>
    <xdr:sp fLocksText="0">
      <xdr:nvSpPr>
        <xdr:cNvPr id="1" name="Text Box 488"/>
        <xdr:cNvSpPr txBox="1">
          <a:spLocks noChangeArrowheads="1"/>
        </xdr:cNvSpPr>
      </xdr:nvSpPr>
      <xdr:spPr>
        <a:xfrm>
          <a:off x="4705350" y="4257675"/>
          <a:ext cx="904875" cy="1651635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54</xdr:row>
      <xdr:rowOff>0</xdr:rowOff>
    </xdr:to>
    <xdr:sp fLocksText="0">
      <xdr:nvSpPr>
        <xdr:cNvPr id="2" name="Text Box 473"/>
        <xdr:cNvSpPr txBox="1">
          <a:spLocks noChangeArrowheads="1"/>
        </xdr:cNvSpPr>
      </xdr:nvSpPr>
      <xdr:spPr>
        <a:xfrm>
          <a:off x="2924175" y="4257675"/>
          <a:ext cx="895350" cy="1651635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54</xdr:row>
      <xdr:rowOff>0</xdr:rowOff>
    </xdr:to>
    <xdr:sp fLocksText="0">
      <xdr:nvSpPr>
        <xdr:cNvPr id="3" name="Text Box 487"/>
        <xdr:cNvSpPr txBox="1">
          <a:spLocks noChangeArrowheads="1"/>
        </xdr:cNvSpPr>
      </xdr:nvSpPr>
      <xdr:spPr>
        <a:xfrm>
          <a:off x="3819525" y="4257675"/>
          <a:ext cx="885825" cy="1651635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</xdr:row>
      <xdr:rowOff>57150</xdr:rowOff>
    </xdr:from>
    <xdr:to>
      <xdr:col>12</xdr:col>
      <xdr:colOff>123825</xdr:colOff>
      <xdr:row>17</xdr:row>
      <xdr:rowOff>295275</xdr:rowOff>
    </xdr:to>
    <xdr:sp>
      <xdr:nvSpPr>
        <xdr:cNvPr id="4" name="Text Box 472"/>
        <xdr:cNvSpPr txBox="1">
          <a:spLocks noChangeArrowheads="1"/>
        </xdr:cNvSpPr>
      </xdr:nvSpPr>
      <xdr:spPr>
        <a:xfrm>
          <a:off x="5724525" y="4314825"/>
          <a:ext cx="3705225" cy="4772025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0" tIns="274320" rIns="182880" bIns="274320"/>
        <a:p>
          <a:pPr algn="l">
            <a:defRPr/>
          </a:pPr>
          <a:r>
            <a:rPr lang="en-US" cap="none" sz="13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Did you know?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The Electoral College has 538 electors.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The number of electors for each state equals the number of senators and representatives for that state. 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The District of Columbia has 3 electoral votes.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 all but two states, the candidate with the most votes receives all the electoral votes for that state.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Nebraska and Maine allow their electoral votes to be split among candidates. However, this has not happened in recent elections. (This calculator does not support split votes.)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A candidate needs 270 electoral votes to win the presidency.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If no candidate has 270 votes, then the House of Representatives decides the election.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5</xdr:col>
      <xdr:colOff>876300</xdr:colOff>
      <xdr:row>53</xdr:row>
      <xdr:rowOff>9525</xdr:rowOff>
    </xdr:to>
    <xdr:grpSp>
      <xdr:nvGrpSpPr>
        <xdr:cNvPr id="5" name="Group 920"/>
        <xdr:cNvGrpSpPr>
          <a:grpSpLocks/>
        </xdr:cNvGrpSpPr>
      </xdr:nvGrpSpPr>
      <xdr:grpSpPr>
        <a:xfrm>
          <a:off x="114300" y="4591050"/>
          <a:ext cx="5467350" cy="15868650"/>
          <a:chOff x="511" y="158"/>
          <a:chExt cx="482" cy="1666"/>
        </a:xfrm>
        <a:solidFill>
          <a:srgbClr val="FFFFFF"/>
        </a:solidFill>
      </xdr:grpSpPr>
      <xdr:sp>
        <xdr:nvSpPr>
          <xdr:cNvPr id="6" name="Line 490"/>
          <xdr:cNvSpPr>
            <a:spLocks/>
          </xdr:cNvSpPr>
        </xdr:nvSpPr>
        <xdr:spPr>
          <a:xfrm>
            <a:off x="511" y="19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71"/>
          <xdr:cNvSpPr>
            <a:spLocks/>
          </xdr:cNvSpPr>
        </xdr:nvSpPr>
        <xdr:spPr>
          <a:xfrm>
            <a:off x="511" y="15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72"/>
          <xdr:cNvSpPr>
            <a:spLocks/>
          </xdr:cNvSpPr>
        </xdr:nvSpPr>
        <xdr:spPr>
          <a:xfrm>
            <a:off x="511" y="22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73"/>
          <xdr:cNvSpPr>
            <a:spLocks/>
          </xdr:cNvSpPr>
        </xdr:nvSpPr>
        <xdr:spPr>
          <a:xfrm>
            <a:off x="511" y="26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74"/>
          <xdr:cNvSpPr>
            <a:spLocks/>
          </xdr:cNvSpPr>
        </xdr:nvSpPr>
        <xdr:spPr>
          <a:xfrm>
            <a:off x="511" y="29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875"/>
          <xdr:cNvSpPr>
            <a:spLocks/>
          </xdr:cNvSpPr>
        </xdr:nvSpPr>
        <xdr:spPr>
          <a:xfrm>
            <a:off x="511" y="32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876"/>
          <xdr:cNvSpPr>
            <a:spLocks/>
          </xdr:cNvSpPr>
        </xdr:nvSpPr>
        <xdr:spPr>
          <a:xfrm>
            <a:off x="511" y="36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77"/>
          <xdr:cNvSpPr>
            <a:spLocks/>
          </xdr:cNvSpPr>
        </xdr:nvSpPr>
        <xdr:spPr>
          <a:xfrm>
            <a:off x="511" y="39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878"/>
          <xdr:cNvSpPr>
            <a:spLocks/>
          </xdr:cNvSpPr>
        </xdr:nvSpPr>
        <xdr:spPr>
          <a:xfrm>
            <a:off x="511" y="43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79"/>
          <xdr:cNvSpPr>
            <a:spLocks/>
          </xdr:cNvSpPr>
        </xdr:nvSpPr>
        <xdr:spPr>
          <a:xfrm>
            <a:off x="511" y="46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880"/>
          <xdr:cNvSpPr>
            <a:spLocks/>
          </xdr:cNvSpPr>
        </xdr:nvSpPr>
        <xdr:spPr>
          <a:xfrm>
            <a:off x="511" y="49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881"/>
          <xdr:cNvSpPr>
            <a:spLocks/>
          </xdr:cNvSpPr>
        </xdr:nvSpPr>
        <xdr:spPr>
          <a:xfrm>
            <a:off x="511" y="53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882"/>
          <xdr:cNvSpPr>
            <a:spLocks/>
          </xdr:cNvSpPr>
        </xdr:nvSpPr>
        <xdr:spPr>
          <a:xfrm>
            <a:off x="511" y="56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883"/>
          <xdr:cNvSpPr>
            <a:spLocks/>
          </xdr:cNvSpPr>
        </xdr:nvSpPr>
        <xdr:spPr>
          <a:xfrm>
            <a:off x="511" y="63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884"/>
          <xdr:cNvSpPr>
            <a:spLocks/>
          </xdr:cNvSpPr>
        </xdr:nvSpPr>
        <xdr:spPr>
          <a:xfrm>
            <a:off x="511" y="60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885"/>
          <xdr:cNvSpPr>
            <a:spLocks/>
          </xdr:cNvSpPr>
        </xdr:nvSpPr>
        <xdr:spPr>
          <a:xfrm>
            <a:off x="511" y="66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886"/>
          <xdr:cNvSpPr>
            <a:spLocks/>
          </xdr:cNvSpPr>
        </xdr:nvSpPr>
        <xdr:spPr>
          <a:xfrm>
            <a:off x="511" y="70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887"/>
          <xdr:cNvSpPr>
            <a:spLocks/>
          </xdr:cNvSpPr>
        </xdr:nvSpPr>
        <xdr:spPr>
          <a:xfrm>
            <a:off x="511" y="73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88"/>
          <xdr:cNvSpPr>
            <a:spLocks/>
          </xdr:cNvSpPr>
        </xdr:nvSpPr>
        <xdr:spPr>
          <a:xfrm>
            <a:off x="511" y="77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889"/>
          <xdr:cNvSpPr>
            <a:spLocks/>
          </xdr:cNvSpPr>
        </xdr:nvSpPr>
        <xdr:spPr>
          <a:xfrm>
            <a:off x="511" y="80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90"/>
          <xdr:cNvSpPr>
            <a:spLocks/>
          </xdr:cNvSpPr>
        </xdr:nvSpPr>
        <xdr:spPr>
          <a:xfrm>
            <a:off x="511" y="83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891"/>
          <xdr:cNvSpPr>
            <a:spLocks/>
          </xdr:cNvSpPr>
        </xdr:nvSpPr>
        <xdr:spPr>
          <a:xfrm>
            <a:off x="511" y="87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92"/>
          <xdr:cNvSpPr>
            <a:spLocks/>
          </xdr:cNvSpPr>
        </xdr:nvSpPr>
        <xdr:spPr>
          <a:xfrm>
            <a:off x="511" y="90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93"/>
          <xdr:cNvSpPr>
            <a:spLocks/>
          </xdr:cNvSpPr>
        </xdr:nvSpPr>
        <xdr:spPr>
          <a:xfrm>
            <a:off x="511" y="94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894"/>
          <xdr:cNvSpPr>
            <a:spLocks/>
          </xdr:cNvSpPr>
        </xdr:nvSpPr>
        <xdr:spPr>
          <a:xfrm>
            <a:off x="511" y="97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95"/>
          <xdr:cNvSpPr>
            <a:spLocks/>
          </xdr:cNvSpPr>
        </xdr:nvSpPr>
        <xdr:spPr>
          <a:xfrm>
            <a:off x="511" y="100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96"/>
          <xdr:cNvSpPr>
            <a:spLocks/>
          </xdr:cNvSpPr>
        </xdr:nvSpPr>
        <xdr:spPr>
          <a:xfrm>
            <a:off x="511" y="104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97"/>
          <xdr:cNvSpPr>
            <a:spLocks/>
          </xdr:cNvSpPr>
        </xdr:nvSpPr>
        <xdr:spPr>
          <a:xfrm>
            <a:off x="511" y="107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98"/>
          <xdr:cNvSpPr>
            <a:spLocks/>
          </xdr:cNvSpPr>
        </xdr:nvSpPr>
        <xdr:spPr>
          <a:xfrm>
            <a:off x="511" y="111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899"/>
          <xdr:cNvSpPr>
            <a:spLocks/>
          </xdr:cNvSpPr>
        </xdr:nvSpPr>
        <xdr:spPr>
          <a:xfrm>
            <a:off x="511" y="114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00"/>
          <xdr:cNvSpPr>
            <a:spLocks/>
          </xdr:cNvSpPr>
        </xdr:nvSpPr>
        <xdr:spPr>
          <a:xfrm>
            <a:off x="511" y="117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901"/>
          <xdr:cNvSpPr>
            <a:spLocks/>
          </xdr:cNvSpPr>
        </xdr:nvSpPr>
        <xdr:spPr>
          <a:xfrm>
            <a:off x="511" y="121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902"/>
          <xdr:cNvSpPr>
            <a:spLocks/>
          </xdr:cNvSpPr>
        </xdr:nvSpPr>
        <xdr:spPr>
          <a:xfrm>
            <a:off x="511" y="124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903"/>
          <xdr:cNvSpPr>
            <a:spLocks/>
          </xdr:cNvSpPr>
        </xdr:nvSpPr>
        <xdr:spPr>
          <a:xfrm>
            <a:off x="511" y="128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04"/>
          <xdr:cNvSpPr>
            <a:spLocks/>
          </xdr:cNvSpPr>
        </xdr:nvSpPr>
        <xdr:spPr>
          <a:xfrm>
            <a:off x="511" y="131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905"/>
          <xdr:cNvSpPr>
            <a:spLocks/>
          </xdr:cNvSpPr>
        </xdr:nvSpPr>
        <xdr:spPr>
          <a:xfrm>
            <a:off x="511" y="134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906"/>
          <xdr:cNvSpPr>
            <a:spLocks/>
          </xdr:cNvSpPr>
        </xdr:nvSpPr>
        <xdr:spPr>
          <a:xfrm>
            <a:off x="511" y="138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907"/>
          <xdr:cNvSpPr>
            <a:spLocks/>
          </xdr:cNvSpPr>
        </xdr:nvSpPr>
        <xdr:spPr>
          <a:xfrm>
            <a:off x="511" y="141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908"/>
          <xdr:cNvSpPr>
            <a:spLocks/>
          </xdr:cNvSpPr>
        </xdr:nvSpPr>
        <xdr:spPr>
          <a:xfrm>
            <a:off x="511" y="145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909"/>
          <xdr:cNvSpPr>
            <a:spLocks/>
          </xdr:cNvSpPr>
        </xdr:nvSpPr>
        <xdr:spPr>
          <a:xfrm>
            <a:off x="511" y="148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910"/>
          <xdr:cNvSpPr>
            <a:spLocks/>
          </xdr:cNvSpPr>
        </xdr:nvSpPr>
        <xdr:spPr>
          <a:xfrm>
            <a:off x="511" y="151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911"/>
          <xdr:cNvSpPr>
            <a:spLocks/>
          </xdr:cNvSpPr>
        </xdr:nvSpPr>
        <xdr:spPr>
          <a:xfrm>
            <a:off x="511" y="155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912"/>
          <xdr:cNvSpPr>
            <a:spLocks/>
          </xdr:cNvSpPr>
        </xdr:nvSpPr>
        <xdr:spPr>
          <a:xfrm>
            <a:off x="511" y="158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913"/>
          <xdr:cNvSpPr>
            <a:spLocks/>
          </xdr:cNvSpPr>
        </xdr:nvSpPr>
        <xdr:spPr>
          <a:xfrm>
            <a:off x="511" y="162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914"/>
          <xdr:cNvSpPr>
            <a:spLocks/>
          </xdr:cNvSpPr>
        </xdr:nvSpPr>
        <xdr:spPr>
          <a:xfrm>
            <a:off x="511" y="165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915"/>
          <xdr:cNvSpPr>
            <a:spLocks/>
          </xdr:cNvSpPr>
        </xdr:nvSpPr>
        <xdr:spPr>
          <a:xfrm>
            <a:off x="511" y="1688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916"/>
          <xdr:cNvSpPr>
            <a:spLocks/>
          </xdr:cNvSpPr>
        </xdr:nvSpPr>
        <xdr:spPr>
          <a:xfrm>
            <a:off x="511" y="1722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917"/>
          <xdr:cNvSpPr>
            <a:spLocks/>
          </xdr:cNvSpPr>
        </xdr:nvSpPr>
        <xdr:spPr>
          <a:xfrm>
            <a:off x="511" y="1756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18"/>
          <xdr:cNvSpPr>
            <a:spLocks/>
          </xdr:cNvSpPr>
        </xdr:nvSpPr>
        <xdr:spPr>
          <a:xfrm>
            <a:off x="511" y="1790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19"/>
          <xdr:cNvSpPr>
            <a:spLocks/>
          </xdr:cNvSpPr>
        </xdr:nvSpPr>
        <xdr:spPr>
          <a:xfrm>
            <a:off x="511" y="1824"/>
            <a:ext cx="482" cy="0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0</xdr:row>
      <xdr:rowOff>95250</xdr:rowOff>
    </xdr:from>
    <xdr:to>
      <xdr:col>12</xdr:col>
      <xdr:colOff>123825</xdr:colOff>
      <xdr:row>2</xdr:row>
      <xdr:rowOff>133350</xdr:rowOff>
    </xdr:to>
    <xdr:sp>
      <xdr:nvSpPr>
        <xdr:cNvPr id="56" name="Text Box 1151"/>
        <xdr:cNvSpPr txBox="1">
          <a:spLocks noChangeArrowheads="1"/>
        </xdr:cNvSpPr>
      </xdr:nvSpPr>
      <xdr:spPr>
        <a:xfrm>
          <a:off x="5724525" y="95250"/>
          <a:ext cx="3705225" cy="4057650"/>
        </a:xfrm>
        <a:prstGeom prst="rect">
          <a:avLst/>
        </a:prstGeom>
        <a:solidFill>
          <a:srgbClr val="FAF6DA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Predict the next winner of the Presidential election! Just click a button to choose a winning party for each state. It takes 270 votes to win.  To clear the results and start over, click </a:t>
          </a:r>
          <a:r>
            <a:rPr lang="en-US" cap="none" sz="9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Reset</a:t>
          </a:r>
          <a:r>
            <a:rPr lang="en-US" cap="none" sz="9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at the bottom of the calculator.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6</xdr:col>
      <xdr:colOff>9525</xdr:colOff>
      <xdr:row>2</xdr:row>
      <xdr:rowOff>0</xdr:rowOff>
    </xdr:to>
    <xdr:pic>
      <xdr:nvPicPr>
        <xdr:cNvPr id="57" name="Picture 262" descr="Mount Rushmore, Monument, Landmark, Scen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5054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122"/>
  <sheetViews>
    <sheetView showGridLines="0" tabSelected="1" zoomScalePageLayoutView="0" workbookViewId="0" topLeftCell="A1">
      <pane ySplit="3" topLeftCell="A37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1.57421875" style="5" customWidth="1"/>
    <col min="2" max="2" width="30.421875" style="9" customWidth="1"/>
    <col min="3" max="3" width="11.8515625" style="6" customWidth="1"/>
    <col min="4" max="4" width="13.421875" style="8" customWidth="1"/>
    <col min="5" max="5" width="13.28125" style="8" customWidth="1"/>
    <col min="6" max="6" width="13.57421875" style="8" customWidth="1"/>
    <col min="7" max="7" width="9.7109375" style="21" customWidth="1"/>
    <col min="8" max="16384" width="9.140625" style="5" customWidth="1"/>
  </cols>
  <sheetData>
    <row r="1" spans="2:7" s="1" customFormat="1" ht="64.5" customHeight="1">
      <c r="B1" s="24"/>
      <c r="C1" s="25"/>
      <c r="D1" s="26"/>
      <c r="E1" s="26"/>
      <c r="F1" s="26"/>
      <c r="G1" s="20"/>
    </row>
    <row r="2" spans="2:7" s="1" customFormat="1" ht="252" customHeight="1">
      <c r="B2" s="2"/>
      <c r="C2" s="3"/>
      <c r="D2" s="4"/>
      <c r="E2" s="4"/>
      <c r="F2" s="4"/>
      <c r="G2" s="20"/>
    </row>
    <row r="3" spans="2:6" ht="18.75" customHeight="1">
      <c r="B3" s="19" t="s">
        <v>52</v>
      </c>
      <c r="C3" s="18" t="s">
        <v>53</v>
      </c>
      <c r="D3" s="18" t="s">
        <v>54</v>
      </c>
      <c r="E3" s="18" t="s">
        <v>55</v>
      </c>
      <c r="F3" s="18" t="s">
        <v>56</v>
      </c>
    </row>
    <row r="4" spans="2:19" ht="25.5" customHeight="1">
      <c r="B4" s="10" t="s">
        <v>0</v>
      </c>
      <c r="C4" s="12">
        <v>9</v>
      </c>
      <c r="D4" s="13">
        <f>SUMIF(G4,"=1",C4)</f>
        <v>9</v>
      </c>
      <c r="E4" s="13">
        <f aca="true" t="shared" si="0" ref="E4:E54">SUMIF(G4,"=2",C4)</f>
        <v>0</v>
      </c>
      <c r="F4" s="13">
        <f>SUMIF(G4,"=3",C4)</f>
        <v>0</v>
      </c>
      <c r="G4" s="23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ht="25.5" customHeight="1">
      <c r="B5" s="11" t="s">
        <v>1</v>
      </c>
      <c r="C5" s="14">
        <v>3</v>
      </c>
      <c r="D5" s="15">
        <f>SUMIF(G5,"=1",C5)</f>
        <v>3</v>
      </c>
      <c r="E5" s="15">
        <f t="shared" si="0"/>
        <v>0</v>
      </c>
      <c r="F5" s="13">
        <f aca="true" t="shared" si="1" ref="F5:F54">SUMIF(G5,"=3",C5)</f>
        <v>0</v>
      </c>
      <c r="G5" s="23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ht="25.5" customHeight="1">
      <c r="B6" s="10" t="s">
        <v>2</v>
      </c>
      <c r="C6" s="14">
        <v>10</v>
      </c>
      <c r="D6" s="15">
        <f>SUMIF(G6,"=1",C6)</f>
        <v>10</v>
      </c>
      <c r="E6" s="15">
        <f t="shared" si="0"/>
        <v>0</v>
      </c>
      <c r="F6" s="13">
        <f t="shared" si="1"/>
        <v>0</v>
      </c>
      <c r="G6" s="23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7" s="7" customFormat="1" ht="25.5" customHeight="1">
      <c r="B7" s="11" t="s">
        <v>3</v>
      </c>
      <c r="C7" s="14">
        <v>6</v>
      </c>
      <c r="D7" s="15">
        <f>SUMIF(G7,"=1",C7)</f>
        <v>6</v>
      </c>
      <c r="E7" s="15">
        <f t="shared" si="0"/>
        <v>0</v>
      </c>
      <c r="F7" s="13">
        <f t="shared" si="1"/>
        <v>0</v>
      </c>
      <c r="G7" s="23">
        <v>1</v>
      </c>
    </row>
    <row r="8" spans="2:7" s="7" customFormat="1" ht="25.5" customHeight="1">
      <c r="B8" s="10" t="s">
        <v>4</v>
      </c>
      <c r="C8" s="14">
        <v>55</v>
      </c>
      <c r="D8" s="15">
        <f aca="true" t="shared" si="2" ref="D8:D54">SUMIF(G8,"=1",C8)</f>
        <v>55</v>
      </c>
      <c r="E8" s="15">
        <f t="shared" si="0"/>
        <v>0</v>
      </c>
      <c r="F8" s="13">
        <f t="shared" si="1"/>
        <v>0</v>
      </c>
      <c r="G8" s="23">
        <v>1</v>
      </c>
    </row>
    <row r="9" spans="2:7" s="7" customFormat="1" ht="25.5" customHeight="1">
      <c r="B9" s="11" t="s">
        <v>5</v>
      </c>
      <c r="C9" s="14">
        <v>9</v>
      </c>
      <c r="D9" s="15">
        <f t="shared" si="2"/>
        <v>9</v>
      </c>
      <c r="E9" s="15">
        <f t="shared" si="0"/>
        <v>0</v>
      </c>
      <c r="F9" s="13">
        <f t="shared" si="1"/>
        <v>0</v>
      </c>
      <c r="G9" s="23">
        <v>1</v>
      </c>
    </row>
    <row r="10" spans="2:7" s="7" customFormat="1" ht="25.5" customHeight="1">
      <c r="B10" s="10" t="s">
        <v>6</v>
      </c>
      <c r="C10" s="14">
        <v>7</v>
      </c>
      <c r="D10" s="15">
        <f t="shared" si="2"/>
        <v>7</v>
      </c>
      <c r="E10" s="15">
        <f t="shared" si="0"/>
        <v>0</v>
      </c>
      <c r="F10" s="13">
        <f t="shared" si="1"/>
        <v>0</v>
      </c>
      <c r="G10" s="23">
        <v>1</v>
      </c>
    </row>
    <row r="11" spans="2:7" s="7" customFormat="1" ht="25.5" customHeight="1">
      <c r="B11" s="11" t="s">
        <v>7</v>
      </c>
      <c r="C11" s="14">
        <v>3</v>
      </c>
      <c r="D11" s="15">
        <f t="shared" si="2"/>
        <v>3</v>
      </c>
      <c r="E11" s="15">
        <f t="shared" si="0"/>
        <v>0</v>
      </c>
      <c r="F11" s="13">
        <f t="shared" si="1"/>
        <v>0</v>
      </c>
      <c r="G11" s="23">
        <v>1</v>
      </c>
    </row>
    <row r="12" spans="2:7" s="7" customFormat="1" ht="25.5" customHeight="1">
      <c r="B12" s="10" t="s">
        <v>8</v>
      </c>
      <c r="C12" s="14">
        <v>3</v>
      </c>
      <c r="D12" s="15">
        <f t="shared" si="2"/>
        <v>0</v>
      </c>
      <c r="E12" s="15">
        <f t="shared" si="0"/>
        <v>3</v>
      </c>
      <c r="F12" s="13">
        <f t="shared" si="1"/>
        <v>0</v>
      </c>
      <c r="G12" s="23">
        <v>2</v>
      </c>
    </row>
    <row r="13" spans="2:7" s="7" customFormat="1" ht="25.5" customHeight="1">
      <c r="B13" s="11" t="s">
        <v>9</v>
      </c>
      <c r="C13" s="14">
        <v>27</v>
      </c>
      <c r="D13" s="15">
        <f t="shared" si="2"/>
        <v>27</v>
      </c>
      <c r="E13" s="15">
        <f t="shared" si="0"/>
        <v>0</v>
      </c>
      <c r="F13" s="13">
        <f t="shared" si="1"/>
        <v>0</v>
      </c>
      <c r="G13" s="23">
        <v>1</v>
      </c>
    </row>
    <row r="14" spans="2:7" s="7" customFormat="1" ht="25.5" customHeight="1">
      <c r="B14" s="10" t="s">
        <v>10</v>
      </c>
      <c r="C14" s="14">
        <v>15</v>
      </c>
      <c r="D14" s="15">
        <f t="shared" si="2"/>
        <v>15</v>
      </c>
      <c r="E14" s="15">
        <f t="shared" si="0"/>
        <v>0</v>
      </c>
      <c r="F14" s="13">
        <f t="shared" si="1"/>
        <v>0</v>
      </c>
      <c r="G14" s="23">
        <v>1</v>
      </c>
    </row>
    <row r="15" spans="2:7" s="7" customFormat="1" ht="25.5" customHeight="1">
      <c r="B15" s="11" t="s">
        <v>11</v>
      </c>
      <c r="C15" s="14">
        <v>4</v>
      </c>
      <c r="D15" s="15">
        <f t="shared" si="2"/>
        <v>4</v>
      </c>
      <c r="E15" s="15">
        <f t="shared" si="0"/>
        <v>0</v>
      </c>
      <c r="F15" s="13">
        <f t="shared" si="1"/>
        <v>0</v>
      </c>
      <c r="G15" s="23">
        <v>1</v>
      </c>
    </row>
    <row r="16" spans="2:7" s="7" customFormat="1" ht="25.5" customHeight="1">
      <c r="B16" s="10" t="s">
        <v>12</v>
      </c>
      <c r="C16" s="14">
        <v>4</v>
      </c>
      <c r="D16" s="15">
        <f t="shared" si="2"/>
        <v>4</v>
      </c>
      <c r="E16" s="15">
        <f t="shared" si="0"/>
        <v>0</v>
      </c>
      <c r="F16" s="13">
        <f t="shared" si="1"/>
        <v>0</v>
      </c>
      <c r="G16" s="23">
        <v>1</v>
      </c>
    </row>
    <row r="17" spans="2:7" s="7" customFormat="1" ht="25.5" customHeight="1">
      <c r="B17" s="11" t="s">
        <v>13</v>
      </c>
      <c r="C17" s="14">
        <v>21</v>
      </c>
      <c r="D17" s="15">
        <f t="shared" si="2"/>
        <v>21</v>
      </c>
      <c r="E17" s="15">
        <f t="shared" si="0"/>
        <v>0</v>
      </c>
      <c r="F17" s="13">
        <f t="shared" si="1"/>
        <v>0</v>
      </c>
      <c r="G17" s="23">
        <v>1</v>
      </c>
    </row>
    <row r="18" spans="2:7" s="7" customFormat="1" ht="25.5" customHeight="1">
      <c r="B18" s="10" t="s">
        <v>14</v>
      </c>
      <c r="C18" s="14">
        <v>11</v>
      </c>
      <c r="D18" s="15">
        <f t="shared" si="2"/>
        <v>11</v>
      </c>
      <c r="E18" s="15">
        <f t="shared" si="0"/>
        <v>0</v>
      </c>
      <c r="F18" s="13">
        <f t="shared" si="1"/>
        <v>0</v>
      </c>
      <c r="G18" s="23">
        <v>1</v>
      </c>
    </row>
    <row r="19" spans="2:7" s="7" customFormat="1" ht="25.5" customHeight="1">
      <c r="B19" s="11" t="s">
        <v>15</v>
      </c>
      <c r="C19" s="14">
        <v>7</v>
      </c>
      <c r="D19" s="15">
        <f t="shared" si="2"/>
        <v>7</v>
      </c>
      <c r="E19" s="15">
        <f t="shared" si="0"/>
        <v>0</v>
      </c>
      <c r="F19" s="13">
        <f t="shared" si="1"/>
        <v>0</v>
      </c>
      <c r="G19" s="23">
        <v>1</v>
      </c>
    </row>
    <row r="20" spans="2:7" s="7" customFormat="1" ht="25.5" customHeight="1">
      <c r="B20" s="10" t="s">
        <v>16</v>
      </c>
      <c r="C20" s="14">
        <v>6</v>
      </c>
      <c r="D20" s="15">
        <f t="shared" si="2"/>
        <v>0</v>
      </c>
      <c r="E20" s="15">
        <f t="shared" si="0"/>
        <v>6</v>
      </c>
      <c r="F20" s="13">
        <f t="shared" si="1"/>
        <v>0</v>
      </c>
      <c r="G20" s="23">
        <v>2</v>
      </c>
    </row>
    <row r="21" spans="2:7" s="7" customFormat="1" ht="25.5" customHeight="1">
      <c r="B21" s="11" t="s">
        <v>17</v>
      </c>
      <c r="C21" s="14">
        <v>8</v>
      </c>
      <c r="D21" s="15">
        <f t="shared" si="2"/>
        <v>0</v>
      </c>
      <c r="E21" s="15">
        <f t="shared" si="0"/>
        <v>8</v>
      </c>
      <c r="F21" s="13">
        <f t="shared" si="1"/>
        <v>0</v>
      </c>
      <c r="G21" s="23">
        <v>2</v>
      </c>
    </row>
    <row r="22" spans="2:9" s="7" customFormat="1" ht="25.5" customHeight="1">
      <c r="B22" s="10" t="s">
        <v>18</v>
      </c>
      <c r="C22" s="14">
        <v>9</v>
      </c>
      <c r="D22" s="15">
        <f t="shared" si="2"/>
        <v>9</v>
      </c>
      <c r="E22" s="15">
        <f t="shared" si="0"/>
        <v>0</v>
      </c>
      <c r="F22" s="13">
        <f t="shared" si="1"/>
        <v>0</v>
      </c>
      <c r="G22" s="23">
        <v>1</v>
      </c>
      <c r="I22"/>
    </row>
    <row r="23" spans="2:7" s="7" customFormat="1" ht="25.5" customHeight="1">
      <c r="B23" s="11" t="s">
        <v>19</v>
      </c>
      <c r="C23" s="14">
        <v>4</v>
      </c>
      <c r="D23" s="15">
        <f t="shared" si="2"/>
        <v>4</v>
      </c>
      <c r="E23" s="15">
        <f t="shared" si="0"/>
        <v>0</v>
      </c>
      <c r="F23" s="13">
        <f t="shared" si="1"/>
        <v>0</v>
      </c>
      <c r="G23" s="23">
        <v>1</v>
      </c>
    </row>
    <row r="24" spans="2:7" s="7" customFormat="1" ht="25.5" customHeight="1">
      <c r="B24" s="10" t="s">
        <v>20</v>
      </c>
      <c r="C24" s="14">
        <v>10</v>
      </c>
      <c r="D24" s="15">
        <f t="shared" si="2"/>
        <v>10</v>
      </c>
      <c r="E24" s="15">
        <f t="shared" si="0"/>
        <v>0</v>
      </c>
      <c r="F24" s="13">
        <f t="shared" si="1"/>
        <v>0</v>
      </c>
      <c r="G24" s="23">
        <v>1</v>
      </c>
    </row>
    <row r="25" spans="2:7" s="7" customFormat="1" ht="25.5" customHeight="1">
      <c r="B25" s="11" t="s">
        <v>51</v>
      </c>
      <c r="C25" s="14">
        <v>12</v>
      </c>
      <c r="D25" s="15">
        <f t="shared" si="2"/>
        <v>12</v>
      </c>
      <c r="E25" s="15">
        <f t="shared" si="0"/>
        <v>0</v>
      </c>
      <c r="F25" s="13">
        <f t="shared" si="1"/>
        <v>0</v>
      </c>
      <c r="G25" s="23">
        <v>1</v>
      </c>
    </row>
    <row r="26" spans="2:7" s="7" customFormat="1" ht="25.5" customHeight="1">
      <c r="B26" s="10" t="s">
        <v>21</v>
      </c>
      <c r="C26" s="14">
        <v>17</v>
      </c>
      <c r="D26" s="15">
        <f t="shared" si="2"/>
        <v>0</v>
      </c>
      <c r="E26" s="15">
        <f t="shared" si="0"/>
        <v>0</v>
      </c>
      <c r="F26" s="13">
        <f t="shared" si="1"/>
        <v>0</v>
      </c>
      <c r="G26" s="23"/>
    </row>
    <row r="27" spans="2:7" s="7" customFormat="1" ht="25.5" customHeight="1">
      <c r="B27" s="11" t="s">
        <v>22</v>
      </c>
      <c r="C27" s="14">
        <v>10</v>
      </c>
      <c r="D27" s="15">
        <f t="shared" si="2"/>
        <v>0</v>
      </c>
      <c r="E27" s="15">
        <f t="shared" si="0"/>
        <v>0</v>
      </c>
      <c r="F27" s="13">
        <f t="shared" si="1"/>
        <v>0</v>
      </c>
      <c r="G27" s="23"/>
    </row>
    <row r="28" spans="2:7" s="7" customFormat="1" ht="25.5" customHeight="1">
      <c r="B28" s="10" t="s">
        <v>23</v>
      </c>
      <c r="C28" s="14">
        <v>6</v>
      </c>
      <c r="D28" s="15">
        <f t="shared" si="2"/>
        <v>0</v>
      </c>
      <c r="E28" s="15">
        <f t="shared" si="0"/>
        <v>0</v>
      </c>
      <c r="F28" s="13">
        <f t="shared" si="1"/>
        <v>0</v>
      </c>
      <c r="G28" s="23"/>
    </row>
    <row r="29" spans="2:7" s="7" customFormat="1" ht="25.5" customHeight="1">
      <c r="B29" s="11" t="s">
        <v>24</v>
      </c>
      <c r="C29" s="14">
        <v>11</v>
      </c>
      <c r="D29" s="15">
        <f t="shared" si="2"/>
        <v>0</v>
      </c>
      <c r="E29" s="15">
        <f t="shared" si="0"/>
        <v>0</v>
      </c>
      <c r="F29" s="13">
        <f t="shared" si="1"/>
        <v>0</v>
      </c>
      <c r="G29" s="23"/>
    </row>
    <row r="30" spans="2:7" s="7" customFormat="1" ht="25.5" customHeight="1">
      <c r="B30" s="10" t="s">
        <v>25</v>
      </c>
      <c r="C30" s="14">
        <v>3</v>
      </c>
      <c r="D30" s="15">
        <f t="shared" si="2"/>
        <v>0</v>
      </c>
      <c r="E30" s="15">
        <f t="shared" si="0"/>
        <v>0</v>
      </c>
      <c r="F30" s="13">
        <f t="shared" si="1"/>
        <v>0</v>
      </c>
      <c r="G30" s="23"/>
    </row>
    <row r="31" spans="2:7" s="7" customFormat="1" ht="25.5" customHeight="1">
      <c r="B31" s="11" t="s">
        <v>26</v>
      </c>
      <c r="C31" s="14">
        <v>5</v>
      </c>
      <c r="D31" s="15">
        <f t="shared" si="2"/>
        <v>0</v>
      </c>
      <c r="E31" s="15">
        <f t="shared" si="0"/>
        <v>0</v>
      </c>
      <c r="F31" s="13">
        <f t="shared" si="1"/>
        <v>0</v>
      </c>
      <c r="G31" s="23"/>
    </row>
    <row r="32" spans="2:7" s="7" customFormat="1" ht="25.5" customHeight="1">
      <c r="B32" s="10" t="s">
        <v>27</v>
      </c>
      <c r="C32" s="14">
        <v>5</v>
      </c>
      <c r="D32" s="15">
        <f t="shared" si="2"/>
        <v>0</v>
      </c>
      <c r="E32" s="15">
        <f t="shared" si="0"/>
        <v>0</v>
      </c>
      <c r="F32" s="13">
        <f t="shared" si="1"/>
        <v>0</v>
      </c>
      <c r="G32" s="23"/>
    </row>
    <row r="33" spans="2:7" s="7" customFormat="1" ht="25.5" customHeight="1">
      <c r="B33" s="11" t="s">
        <v>28</v>
      </c>
      <c r="C33" s="14">
        <v>4</v>
      </c>
      <c r="D33" s="15">
        <f t="shared" si="2"/>
        <v>0</v>
      </c>
      <c r="E33" s="15">
        <f t="shared" si="0"/>
        <v>0</v>
      </c>
      <c r="F33" s="13">
        <f t="shared" si="1"/>
        <v>0</v>
      </c>
      <c r="G33" s="23"/>
    </row>
    <row r="34" spans="2:7" s="7" customFormat="1" ht="25.5" customHeight="1">
      <c r="B34" s="10" t="s">
        <v>29</v>
      </c>
      <c r="C34" s="14">
        <v>15</v>
      </c>
      <c r="D34" s="15">
        <f t="shared" si="2"/>
        <v>0</v>
      </c>
      <c r="E34" s="15">
        <f t="shared" si="0"/>
        <v>0</v>
      </c>
      <c r="F34" s="13">
        <f t="shared" si="1"/>
        <v>0</v>
      </c>
      <c r="G34" s="23"/>
    </row>
    <row r="35" spans="2:7" s="7" customFormat="1" ht="25.5" customHeight="1">
      <c r="B35" s="11" t="s">
        <v>30</v>
      </c>
      <c r="C35" s="14">
        <v>5</v>
      </c>
      <c r="D35" s="15">
        <f t="shared" si="2"/>
        <v>0</v>
      </c>
      <c r="E35" s="15">
        <f t="shared" si="0"/>
        <v>0</v>
      </c>
      <c r="F35" s="13">
        <f t="shared" si="1"/>
        <v>0</v>
      </c>
      <c r="G35" s="23"/>
    </row>
    <row r="36" spans="2:7" s="7" customFormat="1" ht="25.5" customHeight="1">
      <c r="B36" s="10" t="s">
        <v>31</v>
      </c>
      <c r="C36" s="14">
        <v>31</v>
      </c>
      <c r="D36" s="15">
        <f t="shared" si="2"/>
        <v>0</v>
      </c>
      <c r="E36" s="15">
        <f t="shared" si="0"/>
        <v>0</v>
      </c>
      <c r="F36" s="13">
        <f t="shared" si="1"/>
        <v>0</v>
      </c>
      <c r="G36" s="23"/>
    </row>
    <row r="37" spans="2:7" s="7" customFormat="1" ht="25.5" customHeight="1">
      <c r="B37" s="11" t="s">
        <v>32</v>
      </c>
      <c r="C37" s="14">
        <v>15</v>
      </c>
      <c r="D37" s="15">
        <f t="shared" si="2"/>
        <v>0</v>
      </c>
      <c r="E37" s="15">
        <f t="shared" si="0"/>
        <v>0</v>
      </c>
      <c r="F37" s="13">
        <f t="shared" si="1"/>
        <v>0</v>
      </c>
      <c r="G37" s="23"/>
    </row>
    <row r="38" spans="2:7" s="7" customFormat="1" ht="25.5" customHeight="1">
      <c r="B38" s="10" t="s">
        <v>33</v>
      </c>
      <c r="C38" s="14">
        <v>3</v>
      </c>
      <c r="D38" s="15">
        <f t="shared" si="2"/>
        <v>0</v>
      </c>
      <c r="E38" s="15">
        <f t="shared" si="0"/>
        <v>0</v>
      </c>
      <c r="F38" s="13">
        <f t="shared" si="1"/>
        <v>0</v>
      </c>
      <c r="G38" s="23"/>
    </row>
    <row r="39" spans="2:7" s="7" customFormat="1" ht="25.5" customHeight="1">
      <c r="B39" s="11" t="s">
        <v>34</v>
      </c>
      <c r="C39" s="14">
        <v>20</v>
      </c>
      <c r="D39" s="15">
        <f t="shared" si="2"/>
        <v>0</v>
      </c>
      <c r="E39" s="15">
        <f t="shared" si="0"/>
        <v>0</v>
      </c>
      <c r="F39" s="13">
        <f t="shared" si="1"/>
        <v>0</v>
      </c>
      <c r="G39" s="23"/>
    </row>
    <row r="40" spans="2:7" s="7" customFormat="1" ht="25.5" customHeight="1">
      <c r="B40" s="10" t="s">
        <v>35</v>
      </c>
      <c r="C40" s="14">
        <v>7</v>
      </c>
      <c r="D40" s="15">
        <f t="shared" si="2"/>
        <v>0</v>
      </c>
      <c r="E40" s="15">
        <f t="shared" si="0"/>
        <v>0</v>
      </c>
      <c r="F40" s="13">
        <f t="shared" si="1"/>
        <v>0</v>
      </c>
      <c r="G40" s="23"/>
    </row>
    <row r="41" spans="2:7" s="7" customFormat="1" ht="25.5" customHeight="1">
      <c r="B41" s="11" t="s">
        <v>36</v>
      </c>
      <c r="C41" s="14">
        <v>7</v>
      </c>
      <c r="D41" s="15">
        <f t="shared" si="2"/>
        <v>0</v>
      </c>
      <c r="E41" s="15">
        <f t="shared" si="0"/>
        <v>0</v>
      </c>
      <c r="F41" s="13">
        <f t="shared" si="1"/>
        <v>0</v>
      </c>
      <c r="G41" s="23"/>
    </row>
    <row r="42" spans="2:7" s="7" customFormat="1" ht="25.5" customHeight="1">
      <c r="B42" s="10" t="s">
        <v>37</v>
      </c>
      <c r="C42" s="14">
        <v>21</v>
      </c>
      <c r="D42" s="15">
        <f t="shared" si="2"/>
        <v>0</v>
      </c>
      <c r="E42" s="15">
        <f t="shared" si="0"/>
        <v>0</v>
      </c>
      <c r="F42" s="13">
        <f t="shared" si="1"/>
        <v>0</v>
      </c>
      <c r="G42" s="23"/>
    </row>
    <row r="43" spans="2:7" s="7" customFormat="1" ht="25.5" customHeight="1">
      <c r="B43" s="11" t="s">
        <v>38</v>
      </c>
      <c r="C43" s="14">
        <v>4</v>
      </c>
      <c r="D43" s="15">
        <f t="shared" si="2"/>
        <v>0</v>
      </c>
      <c r="E43" s="15">
        <f t="shared" si="0"/>
        <v>0</v>
      </c>
      <c r="F43" s="13">
        <f t="shared" si="1"/>
        <v>0</v>
      </c>
      <c r="G43" s="23"/>
    </row>
    <row r="44" spans="2:7" s="7" customFormat="1" ht="25.5" customHeight="1">
      <c r="B44" s="10" t="s">
        <v>39</v>
      </c>
      <c r="C44" s="14">
        <v>8</v>
      </c>
      <c r="D44" s="15">
        <f t="shared" si="2"/>
        <v>0</v>
      </c>
      <c r="E44" s="15">
        <f t="shared" si="0"/>
        <v>0</v>
      </c>
      <c r="F44" s="13">
        <f t="shared" si="1"/>
        <v>0</v>
      </c>
      <c r="G44" s="23"/>
    </row>
    <row r="45" spans="2:7" s="7" customFormat="1" ht="25.5" customHeight="1">
      <c r="B45" s="11" t="s">
        <v>40</v>
      </c>
      <c r="C45" s="14">
        <v>3</v>
      </c>
      <c r="D45" s="15">
        <f t="shared" si="2"/>
        <v>0</v>
      </c>
      <c r="E45" s="15">
        <f t="shared" si="0"/>
        <v>0</v>
      </c>
      <c r="F45" s="13">
        <f t="shared" si="1"/>
        <v>0</v>
      </c>
      <c r="G45" s="23"/>
    </row>
    <row r="46" spans="2:7" s="7" customFormat="1" ht="25.5" customHeight="1">
      <c r="B46" s="10" t="s">
        <v>41</v>
      </c>
      <c r="C46" s="14">
        <v>11</v>
      </c>
      <c r="D46" s="15">
        <f t="shared" si="2"/>
        <v>0</v>
      </c>
      <c r="E46" s="15">
        <f t="shared" si="0"/>
        <v>0</v>
      </c>
      <c r="F46" s="13">
        <f t="shared" si="1"/>
        <v>0</v>
      </c>
      <c r="G46" s="23"/>
    </row>
    <row r="47" spans="2:7" s="7" customFormat="1" ht="25.5" customHeight="1">
      <c r="B47" s="11" t="s">
        <v>42</v>
      </c>
      <c r="C47" s="14">
        <v>34</v>
      </c>
      <c r="D47" s="15">
        <f t="shared" si="2"/>
        <v>0</v>
      </c>
      <c r="E47" s="15">
        <f t="shared" si="0"/>
        <v>0</v>
      </c>
      <c r="F47" s="13">
        <f t="shared" si="1"/>
        <v>0</v>
      </c>
      <c r="G47" s="23"/>
    </row>
    <row r="48" spans="2:7" s="7" customFormat="1" ht="25.5" customHeight="1">
      <c r="B48" s="10" t="s">
        <v>43</v>
      </c>
      <c r="C48" s="14">
        <v>5</v>
      </c>
      <c r="D48" s="15">
        <f t="shared" si="2"/>
        <v>0</v>
      </c>
      <c r="E48" s="15">
        <f t="shared" si="0"/>
        <v>0</v>
      </c>
      <c r="F48" s="13">
        <f t="shared" si="1"/>
        <v>0</v>
      </c>
      <c r="G48" s="23"/>
    </row>
    <row r="49" spans="2:7" s="7" customFormat="1" ht="25.5" customHeight="1">
      <c r="B49" s="11" t="s">
        <v>44</v>
      </c>
      <c r="C49" s="14">
        <v>3</v>
      </c>
      <c r="D49" s="15">
        <f t="shared" si="2"/>
        <v>0</v>
      </c>
      <c r="E49" s="15">
        <f t="shared" si="0"/>
        <v>0</v>
      </c>
      <c r="F49" s="13">
        <f t="shared" si="1"/>
        <v>0</v>
      </c>
      <c r="G49" s="23"/>
    </row>
    <row r="50" spans="2:7" s="7" customFormat="1" ht="25.5" customHeight="1">
      <c r="B50" s="10" t="s">
        <v>45</v>
      </c>
      <c r="C50" s="14">
        <v>13</v>
      </c>
      <c r="D50" s="15">
        <f t="shared" si="2"/>
        <v>0</v>
      </c>
      <c r="E50" s="15">
        <f t="shared" si="0"/>
        <v>0</v>
      </c>
      <c r="F50" s="13">
        <f t="shared" si="1"/>
        <v>0</v>
      </c>
      <c r="G50" s="23"/>
    </row>
    <row r="51" spans="2:7" s="7" customFormat="1" ht="25.5" customHeight="1">
      <c r="B51" s="11" t="s">
        <v>46</v>
      </c>
      <c r="C51" s="14">
        <v>11</v>
      </c>
      <c r="D51" s="15">
        <f t="shared" si="2"/>
        <v>0</v>
      </c>
      <c r="E51" s="15">
        <f t="shared" si="0"/>
        <v>0</v>
      </c>
      <c r="F51" s="13">
        <f t="shared" si="1"/>
        <v>0</v>
      </c>
      <c r="G51" s="23"/>
    </row>
    <row r="52" spans="2:7" s="7" customFormat="1" ht="25.5" customHeight="1">
      <c r="B52" s="10" t="s">
        <v>47</v>
      </c>
      <c r="C52" s="14">
        <v>5</v>
      </c>
      <c r="D52" s="15">
        <f t="shared" si="2"/>
        <v>0</v>
      </c>
      <c r="E52" s="15">
        <f t="shared" si="0"/>
        <v>0</v>
      </c>
      <c r="F52" s="13">
        <f t="shared" si="1"/>
        <v>0</v>
      </c>
      <c r="G52" s="23"/>
    </row>
    <row r="53" spans="2:7" s="7" customFormat="1" ht="25.5" customHeight="1">
      <c r="B53" s="11" t="s">
        <v>48</v>
      </c>
      <c r="C53" s="14">
        <v>10</v>
      </c>
      <c r="D53" s="15">
        <f t="shared" si="2"/>
        <v>0</v>
      </c>
      <c r="E53" s="15">
        <f t="shared" si="0"/>
        <v>0</v>
      </c>
      <c r="F53" s="13">
        <f t="shared" si="1"/>
        <v>0</v>
      </c>
      <c r="G53" s="23"/>
    </row>
    <row r="54" spans="2:7" s="7" customFormat="1" ht="25.5" customHeight="1" thickBot="1">
      <c r="B54" s="10" t="s">
        <v>49</v>
      </c>
      <c r="C54" s="14">
        <v>3</v>
      </c>
      <c r="D54" s="15">
        <f t="shared" si="2"/>
        <v>0</v>
      </c>
      <c r="E54" s="15">
        <f t="shared" si="0"/>
        <v>0</v>
      </c>
      <c r="F54" s="13">
        <f t="shared" si="1"/>
        <v>0</v>
      </c>
      <c r="G54" s="23"/>
    </row>
    <row r="55" spans="2:19" ht="19.5" customHeight="1">
      <c r="B55" s="16" t="s">
        <v>50</v>
      </c>
      <c r="C55" s="18">
        <f>SUM(C4:C54)</f>
        <v>538</v>
      </c>
      <c r="D55" s="17">
        <f>SUM(D4:D54)</f>
        <v>226</v>
      </c>
      <c r="E55" s="17">
        <f>SUM(E4:E54)</f>
        <v>17</v>
      </c>
      <c r="F55" s="17">
        <f>SUM(F4:F54)</f>
        <v>0</v>
      </c>
      <c r="G55" s="2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7:19" ht="15.75">
      <c r="G56" s="2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7:19" ht="25.5" customHeight="1">
      <c r="G57" s="2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7:19" ht="15.75">
      <c r="G58" s="2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7:19" ht="15.75">
      <c r="G59" s="2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7:19" ht="15.75">
      <c r="G60" s="2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7:19" ht="15.75">
      <c r="G61" s="2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7:19" ht="15.75">
      <c r="G62" s="2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7:19" ht="15.75">
      <c r="G63" s="2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7:19" ht="15.75">
      <c r="G64" s="2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7:19" ht="15.75">
      <c r="G65" s="2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7:19" ht="15.75">
      <c r="G66" s="2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7:19" ht="15.75">
      <c r="G67" s="2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7:19" ht="15.75">
      <c r="G68" s="2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7:19" ht="15.75">
      <c r="G69" s="2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7:19" ht="15.75">
      <c r="G70" s="2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7:19" ht="15.75">
      <c r="G71" s="2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7:19" ht="15.75">
      <c r="G72" s="2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7:19" ht="15.75">
      <c r="G73" s="2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7:19" ht="15.75">
      <c r="G74" s="2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7:19" ht="15.75">
      <c r="G75" s="2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7:19" ht="15.75">
      <c r="G76" s="2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7:19" ht="15.75">
      <c r="G77" s="2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7:19" ht="15.75">
      <c r="G78" s="2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7:19" ht="15.75">
      <c r="G79" s="2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7:19" ht="15.75">
      <c r="G80" s="2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7:19" ht="15.75">
      <c r="G81" s="2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7:19" ht="15.75">
      <c r="G82" s="2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7:19" ht="15.75">
      <c r="G83" s="2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7:19" ht="15.75">
      <c r="G84" s="2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7:19" ht="15.75">
      <c r="G85" s="2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7:19" ht="15.75">
      <c r="G86" s="2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7:19" ht="15.75">
      <c r="G87" s="2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7:19" ht="15.75">
      <c r="G88" s="2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7:19" ht="15.75">
      <c r="G89" s="2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7:19" ht="15.75">
      <c r="G90" s="2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7:19" ht="15.75">
      <c r="G91" s="2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7:19" ht="15.75">
      <c r="G92" s="2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7:19" ht="15.75">
      <c r="G93" s="2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7:19" ht="15.75">
      <c r="G94" s="2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7:19" ht="15.75">
      <c r="G95" s="2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7:19" ht="15.75">
      <c r="G96" s="2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7:19" ht="15.75">
      <c r="G97" s="2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7:19" ht="15.75">
      <c r="G98" s="2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7:19" ht="15.75">
      <c r="G99" s="2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7:19" ht="15.75">
      <c r="G100" s="2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7:19" ht="15.75">
      <c r="G101" s="2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7:19" ht="15.75">
      <c r="G102" s="2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7:19" ht="15.75">
      <c r="G103" s="2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7:19" ht="15.75">
      <c r="G104" s="2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7:19" ht="15.75">
      <c r="G105" s="2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7:19" ht="15.75">
      <c r="G106" s="2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7:19" ht="15.75">
      <c r="G107" s="2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7:19" ht="15.75">
      <c r="G108" s="2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7:19" ht="15.75">
      <c r="G109" s="2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7:19" ht="15.75">
      <c r="G110" s="2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7:19" ht="15.75">
      <c r="G111" s="2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7:19" ht="15.75">
      <c r="G112" s="2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7:19" ht="15.75">
      <c r="G113" s="2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7:19" ht="15.75">
      <c r="G114" s="2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7:19" ht="15.75">
      <c r="G115" s="2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7:19" ht="15.75">
      <c r="G116" s="2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7:19" ht="15.75">
      <c r="G117" s="2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7:19" ht="15.75">
      <c r="G118" s="2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7:19" ht="15.75">
      <c r="G119" s="2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7:19" ht="15.75">
      <c r="G120" s="2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7:19" ht="15.75">
      <c r="G121" s="2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7:19" ht="15.75">
      <c r="G122" s="2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modified xsi:type="dcterms:W3CDTF">2016-02-26T18:08:13Z</dcterms:modified>
  <cp:category/>
  <cp:version/>
  <cp:contentType/>
  <cp:contentStatus/>
</cp:coreProperties>
</file>