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20" windowWidth="23955" windowHeight="12840"/>
  </bookViews>
  <sheets>
    <sheet name="College Student" sheetId="1" r:id="rId1"/>
    <sheet name="Semester Budget" sheetId="2" r:id="rId2"/>
  </sheets>
  <definedNames>
    <definedName name="_xlnm.Print_Area" localSheetId="0">'College Student'!$B$2:$E$64</definedName>
    <definedName name="_xlnm.Print_Area" localSheetId="1">'Semester Budget'!$B$2:$J$64</definedName>
  </definedNames>
  <calcPr calcId="145621"/>
</workbook>
</file>

<file path=xl/calcChain.xml><?xml version="1.0" encoding="utf-8"?>
<calcChain xmlns="http://schemas.openxmlformats.org/spreadsheetml/2006/main">
  <c r="D20" i="2" l="1"/>
  <c r="J20" i="2" l="1"/>
  <c r="J19" i="2"/>
  <c r="J18" i="2"/>
  <c r="J17" i="2"/>
  <c r="J16" i="2"/>
  <c r="J15" i="2"/>
  <c r="J14" i="2"/>
  <c r="J13" i="2"/>
  <c r="J12" i="2"/>
  <c r="H20" i="2"/>
  <c r="H19" i="2"/>
  <c r="H18" i="2"/>
  <c r="H17" i="2"/>
  <c r="H16" i="2"/>
  <c r="H15" i="2"/>
  <c r="H14" i="2"/>
  <c r="H13" i="2"/>
  <c r="H12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0" i="2"/>
  <c r="F19" i="2"/>
  <c r="F18" i="2"/>
  <c r="F17" i="2"/>
  <c r="F16" i="2"/>
  <c r="F15" i="2"/>
  <c r="F14" i="2"/>
  <c r="F13" i="2"/>
  <c r="F12" i="2"/>
  <c r="D12" i="2"/>
  <c r="D13" i="2"/>
  <c r="D14" i="2"/>
  <c r="D15" i="2"/>
  <c r="D16" i="2"/>
  <c r="D17" i="2"/>
  <c r="D18" i="2"/>
  <c r="D19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E26" i="1"/>
  <c r="J24" i="2"/>
  <c r="H24" i="2"/>
  <c r="F24" i="2"/>
  <c r="D24" i="2"/>
  <c r="E24" i="1"/>
  <c r="E10" i="1"/>
  <c r="E12" i="1"/>
  <c r="E13" i="1"/>
  <c r="E14" i="1"/>
  <c r="E15" i="1"/>
  <c r="E16" i="1"/>
  <c r="E17" i="1"/>
  <c r="E18" i="1"/>
  <c r="E19" i="1"/>
  <c r="E20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F22" i="2" l="1"/>
  <c r="D64" i="2"/>
  <c r="F64" i="2"/>
  <c r="J64" i="2"/>
  <c r="J22" i="2"/>
  <c r="E22" i="1"/>
  <c r="H64" i="2"/>
  <c r="H22" i="2"/>
  <c r="D22" i="2"/>
  <c r="E64" i="1"/>
  <c r="C8" i="1" l="1"/>
  <c r="D8" i="2"/>
  <c r="F8" i="2" s="1"/>
  <c r="H8" i="2" s="1"/>
  <c r="J8" i="2" s="1"/>
</calcChain>
</file>

<file path=xl/sharedStrings.xml><?xml version="1.0" encoding="utf-8"?>
<sst xmlns="http://schemas.openxmlformats.org/spreadsheetml/2006/main" count="114" uniqueCount="62">
  <si>
    <t>Contributions and Income</t>
  </si>
  <si>
    <t>Scholarships</t>
  </si>
  <si>
    <t>Fellowships/Grants</t>
  </si>
  <si>
    <t>Student Loan</t>
  </si>
  <si>
    <t>Available Savings</t>
  </si>
  <si>
    <t>Educational savings plans</t>
  </si>
  <si>
    <t>Family Contributions</t>
  </si>
  <si>
    <t>Expected Wages/Tips</t>
  </si>
  <si>
    <t>Other Income</t>
  </si>
  <si>
    <t>Total Income</t>
  </si>
  <si>
    <t>Detailed Expenses</t>
  </si>
  <si>
    <t>Lab fees</t>
  </si>
  <si>
    <t>Library fees</t>
  </si>
  <si>
    <t>Photocopying</t>
  </si>
  <si>
    <t>Textbooks</t>
  </si>
  <si>
    <t>Supplies and Related materials</t>
  </si>
  <si>
    <t>Meal Plan</t>
  </si>
  <si>
    <t>Groceries</t>
  </si>
  <si>
    <t>Eating Out</t>
  </si>
  <si>
    <t>Cell Phone</t>
  </si>
  <si>
    <t>Cable</t>
  </si>
  <si>
    <t>Internet</t>
  </si>
  <si>
    <t>Child Care</t>
  </si>
  <si>
    <t>Utilities (electric, water, trash)</t>
  </si>
  <si>
    <t>Computer and Other Equipment</t>
  </si>
  <si>
    <t>Medical and Dental</t>
  </si>
  <si>
    <t>Clothing</t>
  </si>
  <si>
    <t>Hair Stylist</t>
  </si>
  <si>
    <t>Veterinarian</t>
  </si>
  <si>
    <t>Financial Aid</t>
  </si>
  <si>
    <t>Health Insurance</t>
  </si>
  <si>
    <t>Bus/Train Fare</t>
  </si>
  <si>
    <t>Tuition</t>
  </si>
  <si>
    <t>Snacks</t>
  </si>
  <si>
    <t>Accommodation</t>
  </si>
  <si>
    <t>Car Insurance</t>
  </si>
  <si>
    <t>Car Payments</t>
  </si>
  <si>
    <t>Entertainment</t>
  </si>
  <si>
    <t>Loan Payments</t>
  </si>
  <si>
    <t>Charity Contribution</t>
  </si>
  <si>
    <t>Gifts</t>
  </si>
  <si>
    <t>Health Club</t>
  </si>
  <si>
    <t>Membership Dues</t>
  </si>
  <si>
    <t>Car Maintenance</t>
  </si>
  <si>
    <t>Gas/Oil</t>
  </si>
  <si>
    <t>Postage</t>
  </si>
  <si>
    <t>Long term savings</t>
  </si>
  <si>
    <t>Short term savings</t>
  </si>
  <si>
    <t>Contributions and Gifts</t>
  </si>
  <si>
    <t>Total Expenses</t>
  </si>
  <si>
    <t>Starting Balance</t>
  </si>
  <si>
    <t>Amount (Monthly)</t>
  </si>
  <si>
    <t>Number of Months</t>
  </si>
  <si>
    <t>End Balance</t>
  </si>
  <si>
    <t>Number of Months in Semester</t>
  </si>
  <si>
    <t>Projected End Balance</t>
  </si>
  <si>
    <t>Semester 1</t>
  </si>
  <si>
    <t>Semester 4</t>
  </si>
  <si>
    <t>Semester 3</t>
  </si>
  <si>
    <t>Semester 2</t>
  </si>
  <si>
    <t xml:space="preserve">Semester Budget </t>
  </si>
  <si>
    <t xml:space="preserve">College Student expense Tracker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</si>
</sst>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#,##0.00_ ;[Red]\-#,##0.00\ "/>
  </numFmts>
  <fonts count="19" x14ac:knownFonts="1">
    <font>
      <sz val="10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1"/>
      <color indexed="58"/>
      <name val="Arial"/>
    </font>
    <font>
      <sz val="10"/>
      <color indexed="58"/>
      <name val="Arial"/>
    </font>
    <font>
      <sz val="24"/>
      <color indexed="63"/>
      <name val="Arial"/>
    </font>
    <font>
      <sz val="8"/>
      <color theme="9" tint="-0.249977111117893"/>
      <name val="Arial"/>
      <family val="2"/>
    </font>
    <font>
      <b/>
      <sz val="11"/>
      <color theme="0"/>
      <name val="Palatino Linotype"/>
      <family val="1"/>
    </font>
    <font>
      <sz val="11"/>
      <name val="Palatino Linotype"/>
      <family val="1"/>
    </font>
    <font>
      <sz val="11"/>
      <color theme="0"/>
      <name val="Palatino Linotype"/>
      <family val="1"/>
    </font>
    <font>
      <sz val="12"/>
      <color theme="5" tint="0.39997558519241921"/>
      <name val="Palatino Linotype"/>
      <family val="1"/>
    </font>
    <font>
      <sz val="11"/>
      <color theme="5" tint="0.39997558519241921"/>
      <name val="Palatino Linotype"/>
      <family val="1"/>
    </font>
    <font>
      <sz val="12"/>
      <color theme="0"/>
      <name val="Palatino Linotype"/>
      <family val="1"/>
    </font>
    <font>
      <sz val="12"/>
      <color rgb="FF002060"/>
      <name val="Palatino Linotype"/>
      <family val="1"/>
    </font>
    <font>
      <sz val="11"/>
      <color rgb="FF002060"/>
      <name val="Palatino Linotype"/>
      <family val="1"/>
    </font>
    <font>
      <sz val="28"/>
      <color theme="0"/>
      <name val="Algerian"/>
      <family val="5"/>
    </font>
    <font>
      <b/>
      <sz val="11"/>
      <color theme="5" tint="0.39997558519241921"/>
      <name val="Palatino Linotype"/>
      <family val="1"/>
    </font>
    <font>
      <sz val="28"/>
      <color theme="5" tint="0.59999389629810485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6FF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ck">
        <color rgb="FF003DB8"/>
      </bottom>
      <diagonal/>
    </border>
    <border>
      <left/>
      <right/>
      <top style="thick">
        <color rgb="FF003DB8"/>
      </top>
      <bottom/>
      <diagonal/>
    </border>
    <border>
      <left style="thin">
        <color rgb="FF003DB8"/>
      </left>
      <right style="thin">
        <color rgb="FF003DB8"/>
      </right>
      <top style="thin">
        <color rgb="FF003DB8"/>
      </top>
      <bottom style="thin">
        <color rgb="FF003DB8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ck">
        <color theme="5"/>
      </top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3" fillId="0" borderId="0" xfId="1" applyAlignment="1" applyProtection="1">
      <alignment horizontal="left" vertical="center" indent="1"/>
    </xf>
    <xf numFmtId="0" fontId="7" fillId="0" borderId="0" xfId="1" applyFont="1" applyAlignment="1" applyProtection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165" fontId="9" fillId="3" borderId="1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0" fontId="9" fillId="3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indent="1"/>
    </xf>
    <xf numFmtId="166" fontId="8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1" fillId="4" borderId="4" xfId="0" applyFont="1" applyFill="1" applyBorder="1" applyAlignment="1">
      <alignment horizontal="left" vertical="center" indent="1"/>
    </xf>
    <xf numFmtId="0" fontId="12" fillId="4" borderId="0" xfId="0" applyFont="1" applyFill="1" applyAlignment="1">
      <alignment horizontal="left" vertical="center" indent="1"/>
    </xf>
    <xf numFmtId="164" fontId="9" fillId="5" borderId="6" xfId="0" applyNumberFormat="1" applyFont="1" applyFill="1" applyBorder="1" applyAlignment="1">
      <alignment horizontal="left" vertical="center" indent="1"/>
    </xf>
    <xf numFmtId="164" fontId="12" fillId="4" borderId="0" xfId="0" applyNumberFormat="1" applyFont="1" applyFill="1" applyAlignment="1">
      <alignment horizontal="left" vertical="center" indent="1"/>
    </xf>
    <xf numFmtId="0" fontId="12" fillId="4" borderId="5" xfId="0" applyFont="1" applyFill="1" applyBorder="1" applyAlignment="1">
      <alignment horizontal="left" vertical="center" indent="1"/>
    </xf>
    <xf numFmtId="164" fontId="12" fillId="4" borderId="5" xfId="0" applyNumberFormat="1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4" fillId="2" borderId="8" xfId="0" applyFont="1" applyFill="1" applyBorder="1" applyAlignment="1">
      <alignment horizontal="left" vertical="center" indent="1"/>
    </xf>
    <xf numFmtId="0" fontId="15" fillId="2" borderId="0" xfId="0" applyFont="1" applyFill="1" applyAlignment="1">
      <alignment horizontal="left" vertical="center" indent="1"/>
    </xf>
    <xf numFmtId="164" fontId="9" fillId="3" borderId="7" xfId="0" applyNumberFormat="1" applyFont="1" applyFill="1" applyBorder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164" fontId="15" fillId="2" borderId="9" xfId="0" applyNumberFormat="1" applyFont="1" applyFill="1" applyBorder="1" applyAlignment="1">
      <alignment horizontal="left" vertical="center" indent="1"/>
    </xf>
    <xf numFmtId="0" fontId="15" fillId="2" borderId="9" xfId="0" applyFont="1" applyFill="1" applyBorder="1" applyAlignment="1">
      <alignment horizontal="left" vertical="center" indent="1"/>
    </xf>
    <xf numFmtId="164" fontId="10" fillId="2" borderId="9" xfId="0" applyNumberFormat="1" applyFont="1" applyFill="1" applyBorder="1" applyAlignment="1">
      <alignment horizontal="left" vertical="center" indent="1"/>
    </xf>
    <xf numFmtId="0" fontId="17" fillId="4" borderId="0" xfId="0" applyFont="1" applyFill="1" applyAlignment="1">
      <alignment horizontal="left" vertical="center" indent="1"/>
    </xf>
    <xf numFmtId="165" fontId="9" fillId="0" borderId="10" xfId="0" applyNumberFormat="1" applyFont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vertical="center"/>
    </xf>
    <xf numFmtId="0" fontId="17" fillId="4" borderId="5" xfId="0" applyFont="1" applyFill="1" applyBorder="1" applyAlignment="1">
      <alignment horizontal="left" vertical="center" indent="1"/>
    </xf>
    <xf numFmtId="166" fontId="17" fillId="4" borderId="5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indent="1"/>
    </xf>
    <xf numFmtId="164" fontId="10" fillId="2" borderId="0" xfId="0" applyNumberFormat="1" applyFont="1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164" fontId="10" fillId="4" borderId="0" xfId="0" applyNumberFormat="1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indent="1"/>
    </xf>
    <xf numFmtId="0" fontId="18" fillId="4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  <mruColors>
      <color rgb="FF003DB8"/>
      <color rgb="FFD9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64"/>
  <sheetViews>
    <sheetView showGridLines="0" tabSelected="1" workbookViewId="0">
      <selection activeCell="B2" sqref="B2:E2"/>
    </sheetView>
  </sheetViews>
  <sheetFormatPr defaultRowHeight="18" customHeight="1" x14ac:dyDescent="0.2"/>
  <cols>
    <col min="1" max="1" width="2.42578125" style="1" customWidth="1"/>
    <col min="2" max="2" width="51.28515625" style="1" customWidth="1"/>
    <col min="3" max="3" width="24" style="1" customWidth="1"/>
    <col min="4" max="4" width="9.140625" style="1"/>
    <col min="5" max="5" width="24" style="1" customWidth="1"/>
    <col min="6" max="16384" width="9.140625" style="1"/>
  </cols>
  <sheetData>
    <row r="2" spans="2:5" ht="54.75" customHeight="1" thickBot="1" x14ac:dyDescent="0.25">
      <c r="B2" s="53" t="s">
        <v>61</v>
      </c>
      <c r="C2" s="53"/>
      <c r="D2" s="53"/>
      <c r="E2" s="53"/>
    </row>
    <row r="3" spans="2:5" ht="25.5" customHeight="1" thickTop="1" x14ac:dyDescent="0.2">
      <c r="B3" s="2"/>
      <c r="C3" s="2"/>
      <c r="D3" s="2"/>
      <c r="E3" s="2"/>
    </row>
    <row r="4" spans="2:5" ht="6.75" customHeight="1" x14ac:dyDescent="0.2">
      <c r="B4" s="9"/>
      <c r="C4" s="9"/>
      <c r="D4" s="9"/>
      <c r="E4" s="9"/>
    </row>
    <row r="5" spans="2:5" ht="18" customHeight="1" x14ac:dyDescent="0.2">
      <c r="B5" s="10" t="s">
        <v>50</v>
      </c>
      <c r="C5" s="11">
        <v>50000</v>
      </c>
      <c r="D5" s="12"/>
      <c r="E5" s="12"/>
    </row>
    <row r="6" spans="2:5" ht="18" customHeight="1" x14ac:dyDescent="0.2">
      <c r="B6" s="10" t="s">
        <v>52</v>
      </c>
      <c r="C6" s="13">
        <v>3</v>
      </c>
      <c r="D6" s="12"/>
      <c r="E6" s="12"/>
    </row>
    <row r="7" spans="2:5" ht="6" customHeight="1" thickBot="1" x14ac:dyDescent="0.25">
      <c r="B7" s="10"/>
      <c r="C7" s="14"/>
      <c r="D7" s="12"/>
      <c r="E7" s="12"/>
    </row>
    <row r="8" spans="2:5" ht="21.95" customHeight="1" thickTop="1" x14ac:dyDescent="0.2">
      <c r="B8" s="15" t="s">
        <v>53</v>
      </c>
      <c r="C8" s="16">
        <f>C5+E22-E64</f>
        <v>60223.25</v>
      </c>
      <c r="D8" s="17"/>
      <c r="E8" s="17"/>
    </row>
    <row r="9" spans="2:5" ht="6.95" customHeight="1" x14ac:dyDescent="0.2">
      <c r="B9" s="18"/>
      <c r="C9" s="18"/>
      <c r="D9" s="18"/>
      <c r="E9" s="18"/>
    </row>
    <row r="10" spans="2:5" ht="21.95" customHeight="1" thickBot="1" x14ac:dyDescent="0.25">
      <c r="B10" s="19" t="s">
        <v>0</v>
      </c>
      <c r="C10" s="19" t="s">
        <v>51</v>
      </c>
      <c r="D10" s="19"/>
      <c r="E10" s="19" t="str">
        <f>"Total for "&amp;$C$6&amp;" "&amp;IF($C$6=1,"month","months")</f>
        <v>Total for 3 months</v>
      </c>
    </row>
    <row r="11" spans="2:5" ht="6.95" customHeight="1" thickTop="1" x14ac:dyDescent="0.2">
      <c r="B11" s="20"/>
      <c r="C11" s="20"/>
      <c r="D11" s="20"/>
      <c r="E11" s="20"/>
    </row>
    <row r="12" spans="2:5" ht="15" customHeight="1" x14ac:dyDescent="0.2">
      <c r="B12" s="20" t="s">
        <v>1</v>
      </c>
      <c r="C12" s="21">
        <v>5</v>
      </c>
      <c r="D12" s="20"/>
      <c r="E12" s="22">
        <f t="shared" ref="E12:E20" si="0">C12*$C$6</f>
        <v>15</v>
      </c>
    </row>
    <row r="13" spans="2:5" ht="15" customHeight="1" x14ac:dyDescent="0.2">
      <c r="B13" s="20" t="s">
        <v>2</v>
      </c>
      <c r="C13" s="21">
        <v>10</v>
      </c>
      <c r="D13" s="20"/>
      <c r="E13" s="22">
        <f t="shared" si="0"/>
        <v>30</v>
      </c>
    </row>
    <row r="14" spans="2:5" ht="15" customHeight="1" x14ac:dyDescent="0.2">
      <c r="B14" s="20" t="s">
        <v>3</v>
      </c>
      <c r="C14" s="21">
        <v>200</v>
      </c>
      <c r="D14" s="20"/>
      <c r="E14" s="22">
        <f t="shared" si="0"/>
        <v>600</v>
      </c>
    </row>
    <row r="15" spans="2:5" ht="15" customHeight="1" x14ac:dyDescent="0.2">
      <c r="B15" s="20" t="s">
        <v>29</v>
      </c>
      <c r="C15" s="21">
        <v>200</v>
      </c>
      <c r="D15" s="20"/>
      <c r="E15" s="22">
        <f t="shared" si="0"/>
        <v>600</v>
      </c>
    </row>
    <row r="16" spans="2:5" ht="15" customHeight="1" x14ac:dyDescent="0.2">
      <c r="B16" s="20" t="s">
        <v>4</v>
      </c>
      <c r="C16" s="21">
        <v>6000</v>
      </c>
      <c r="D16" s="20"/>
      <c r="E16" s="22">
        <f t="shared" si="0"/>
        <v>18000</v>
      </c>
    </row>
    <row r="17" spans="2:9" ht="15" customHeight="1" x14ac:dyDescent="0.2">
      <c r="B17" s="20" t="s">
        <v>5</v>
      </c>
      <c r="C17" s="21"/>
      <c r="D17" s="20"/>
      <c r="E17" s="22">
        <f t="shared" si="0"/>
        <v>0</v>
      </c>
    </row>
    <row r="18" spans="2:9" ht="15" customHeight="1" x14ac:dyDescent="0.2">
      <c r="B18" s="20" t="s">
        <v>6</v>
      </c>
      <c r="C18" s="21">
        <v>500</v>
      </c>
      <c r="D18" s="20"/>
      <c r="E18" s="22">
        <f t="shared" si="0"/>
        <v>1500</v>
      </c>
      <c r="I18" s="6"/>
    </row>
    <row r="19" spans="2:9" ht="15" customHeight="1" x14ac:dyDescent="0.2">
      <c r="B19" s="20" t="s">
        <v>7</v>
      </c>
      <c r="C19" s="21">
        <v>2000</v>
      </c>
      <c r="D19" s="20"/>
      <c r="E19" s="22">
        <f t="shared" si="0"/>
        <v>6000</v>
      </c>
    </row>
    <row r="20" spans="2:9" ht="15" customHeight="1" x14ac:dyDescent="0.2">
      <c r="B20" s="20" t="s">
        <v>8</v>
      </c>
      <c r="C20" s="21">
        <v>200</v>
      </c>
      <c r="D20" s="20"/>
      <c r="E20" s="22">
        <f t="shared" si="0"/>
        <v>600</v>
      </c>
    </row>
    <row r="21" spans="2:9" ht="6.75" customHeight="1" thickBot="1" x14ac:dyDescent="0.25">
      <c r="B21" s="20"/>
      <c r="C21" s="20"/>
      <c r="D21" s="20"/>
      <c r="E21" s="20"/>
    </row>
    <row r="22" spans="2:9" ht="21.95" customHeight="1" thickTop="1" x14ac:dyDescent="0.2">
      <c r="B22" s="23" t="s">
        <v>9</v>
      </c>
      <c r="C22" s="23"/>
      <c r="D22" s="23"/>
      <c r="E22" s="24">
        <f>SUM(E12:E20)</f>
        <v>27345</v>
      </c>
    </row>
    <row r="23" spans="2:9" ht="9.9499999999999993" customHeight="1" x14ac:dyDescent="0.2">
      <c r="B23" s="18"/>
      <c r="C23" s="18"/>
      <c r="D23" s="18"/>
      <c r="E23" s="18"/>
    </row>
    <row r="24" spans="2:9" ht="21.95" customHeight="1" thickBot="1" x14ac:dyDescent="0.25">
      <c r="B24" s="25" t="s">
        <v>10</v>
      </c>
      <c r="C24" s="25" t="s">
        <v>51</v>
      </c>
      <c r="D24" s="26"/>
      <c r="E24" s="25" t="str">
        <f>"Total for "&amp;$C$6&amp;" "&amp;IF($C$6=1,"month","months")</f>
        <v>Total for 3 months</v>
      </c>
    </row>
    <row r="25" spans="2:9" ht="6.95" customHeight="1" thickTop="1" x14ac:dyDescent="0.2">
      <c r="B25" s="12"/>
      <c r="C25" s="27"/>
      <c r="D25" s="27"/>
      <c r="E25" s="12"/>
    </row>
    <row r="26" spans="2:9" ht="15" customHeight="1" x14ac:dyDescent="0.2">
      <c r="B26" s="12" t="s">
        <v>32</v>
      </c>
      <c r="C26" s="28">
        <v>2500</v>
      </c>
      <c r="D26" s="27"/>
      <c r="E26" s="29">
        <f t="shared" ref="E26:E62" si="1">C26*$C$6</f>
        <v>7500</v>
      </c>
    </row>
    <row r="27" spans="2:9" ht="15" customHeight="1" x14ac:dyDescent="0.2">
      <c r="B27" s="12" t="s">
        <v>14</v>
      </c>
      <c r="C27" s="28">
        <v>20</v>
      </c>
      <c r="D27" s="27"/>
      <c r="E27" s="29">
        <f t="shared" si="1"/>
        <v>60</v>
      </c>
    </row>
    <row r="28" spans="2:9" ht="15" customHeight="1" x14ac:dyDescent="0.2">
      <c r="B28" s="12" t="s">
        <v>15</v>
      </c>
      <c r="C28" s="28">
        <v>30</v>
      </c>
      <c r="D28" s="27"/>
      <c r="E28" s="29">
        <f t="shared" si="1"/>
        <v>90</v>
      </c>
    </row>
    <row r="29" spans="2:9" ht="15" customHeight="1" x14ac:dyDescent="0.2">
      <c r="B29" s="12" t="s">
        <v>11</v>
      </c>
      <c r="C29" s="28">
        <v>15</v>
      </c>
      <c r="D29" s="27"/>
      <c r="E29" s="29">
        <f t="shared" si="1"/>
        <v>45</v>
      </c>
    </row>
    <row r="30" spans="2:9" ht="15" customHeight="1" x14ac:dyDescent="0.2">
      <c r="B30" s="12" t="s">
        <v>12</v>
      </c>
      <c r="C30" s="28">
        <v>3</v>
      </c>
      <c r="D30" s="27"/>
      <c r="E30" s="29">
        <f t="shared" si="1"/>
        <v>9</v>
      </c>
    </row>
    <row r="31" spans="2:9" ht="15" customHeight="1" x14ac:dyDescent="0.2">
      <c r="B31" s="12" t="s">
        <v>13</v>
      </c>
      <c r="C31" s="28">
        <v>0.25</v>
      </c>
      <c r="D31" s="27"/>
      <c r="E31" s="29">
        <f t="shared" si="1"/>
        <v>0.75</v>
      </c>
    </row>
    <row r="32" spans="2:9" ht="15" customHeight="1" x14ac:dyDescent="0.2">
      <c r="B32" s="12" t="s">
        <v>24</v>
      </c>
      <c r="C32" s="28"/>
      <c r="D32" s="27"/>
      <c r="E32" s="29">
        <f t="shared" si="1"/>
        <v>0</v>
      </c>
    </row>
    <row r="33" spans="2:5" ht="15" customHeight="1" x14ac:dyDescent="0.2">
      <c r="B33" s="12" t="s">
        <v>16</v>
      </c>
      <c r="C33" s="28">
        <v>300</v>
      </c>
      <c r="D33" s="27"/>
      <c r="E33" s="29">
        <f t="shared" si="1"/>
        <v>900</v>
      </c>
    </row>
    <row r="34" spans="2:5" ht="15" customHeight="1" x14ac:dyDescent="0.2">
      <c r="B34" s="12" t="s">
        <v>17</v>
      </c>
      <c r="C34" s="28">
        <v>100</v>
      </c>
      <c r="D34" s="27"/>
      <c r="E34" s="29">
        <f t="shared" si="1"/>
        <v>300</v>
      </c>
    </row>
    <row r="35" spans="2:5" ht="15" customHeight="1" x14ac:dyDescent="0.2">
      <c r="B35" s="12" t="s">
        <v>33</v>
      </c>
      <c r="C35" s="28">
        <v>150</v>
      </c>
      <c r="D35" s="27"/>
      <c r="E35" s="29">
        <f t="shared" si="1"/>
        <v>450</v>
      </c>
    </row>
    <row r="36" spans="2:5" ht="15" customHeight="1" x14ac:dyDescent="0.2">
      <c r="B36" s="12" t="s">
        <v>18</v>
      </c>
      <c r="C36" s="28">
        <v>180</v>
      </c>
      <c r="D36" s="27"/>
      <c r="E36" s="29">
        <f t="shared" si="1"/>
        <v>540</v>
      </c>
    </row>
    <row r="37" spans="2:5" ht="15" customHeight="1" x14ac:dyDescent="0.2">
      <c r="B37" s="12" t="s">
        <v>34</v>
      </c>
      <c r="C37" s="28">
        <v>60</v>
      </c>
      <c r="D37" s="27"/>
      <c r="E37" s="29">
        <f t="shared" si="1"/>
        <v>180</v>
      </c>
    </row>
    <row r="38" spans="2:5" ht="15" customHeight="1" x14ac:dyDescent="0.2">
      <c r="B38" s="12" t="s">
        <v>23</v>
      </c>
      <c r="C38" s="28">
        <v>20</v>
      </c>
      <c r="D38" s="27"/>
      <c r="E38" s="29">
        <f t="shared" si="1"/>
        <v>60</v>
      </c>
    </row>
    <row r="39" spans="2:5" ht="15" customHeight="1" x14ac:dyDescent="0.2">
      <c r="B39" s="12" t="s">
        <v>19</v>
      </c>
      <c r="C39" s="28">
        <v>40</v>
      </c>
      <c r="D39" s="27"/>
      <c r="E39" s="29">
        <f t="shared" si="1"/>
        <v>120</v>
      </c>
    </row>
    <row r="40" spans="2:5" ht="15" customHeight="1" x14ac:dyDescent="0.2">
      <c r="B40" s="12" t="s">
        <v>20</v>
      </c>
      <c r="C40" s="28">
        <v>15</v>
      </c>
      <c r="D40" s="27"/>
      <c r="E40" s="29">
        <f t="shared" si="1"/>
        <v>45</v>
      </c>
    </row>
    <row r="41" spans="2:5" ht="15" customHeight="1" x14ac:dyDescent="0.2">
      <c r="B41" s="12" t="s">
        <v>21</v>
      </c>
      <c r="C41" s="28">
        <v>55</v>
      </c>
      <c r="D41" s="27"/>
      <c r="E41" s="29">
        <f t="shared" si="1"/>
        <v>165</v>
      </c>
    </row>
    <row r="42" spans="2:5" ht="15" customHeight="1" x14ac:dyDescent="0.2">
      <c r="B42" s="12" t="s">
        <v>37</v>
      </c>
      <c r="C42" s="28">
        <v>200</v>
      </c>
      <c r="D42" s="27"/>
      <c r="E42" s="29">
        <f t="shared" si="1"/>
        <v>600</v>
      </c>
    </row>
    <row r="43" spans="2:5" ht="15" customHeight="1" x14ac:dyDescent="0.2">
      <c r="B43" s="12" t="s">
        <v>22</v>
      </c>
      <c r="C43" s="28"/>
      <c r="D43" s="27"/>
      <c r="E43" s="29">
        <f t="shared" si="1"/>
        <v>0</v>
      </c>
    </row>
    <row r="44" spans="2:5" ht="15" customHeight="1" x14ac:dyDescent="0.2">
      <c r="B44" s="12" t="s">
        <v>25</v>
      </c>
      <c r="C44" s="28"/>
      <c r="D44" s="27"/>
      <c r="E44" s="29">
        <f t="shared" si="1"/>
        <v>0</v>
      </c>
    </row>
    <row r="45" spans="2:5" ht="15" customHeight="1" x14ac:dyDescent="0.2">
      <c r="B45" s="12" t="s">
        <v>30</v>
      </c>
      <c r="C45" s="28">
        <v>9</v>
      </c>
      <c r="D45" s="27"/>
      <c r="E45" s="29">
        <f t="shared" si="1"/>
        <v>27</v>
      </c>
    </row>
    <row r="46" spans="2:5" ht="15" customHeight="1" x14ac:dyDescent="0.2">
      <c r="B46" s="12" t="s">
        <v>26</v>
      </c>
      <c r="C46" s="28">
        <v>80</v>
      </c>
      <c r="D46" s="27"/>
      <c r="E46" s="29">
        <f t="shared" si="1"/>
        <v>240</v>
      </c>
    </row>
    <row r="47" spans="2:5" ht="15" customHeight="1" x14ac:dyDescent="0.2">
      <c r="B47" s="12" t="s">
        <v>27</v>
      </c>
      <c r="C47" s="28">
        <v>8</v>
      </c>
      <c r="D47" s="27"/>
      <c r="E47" s="29">
        <f t="shared" si="1"/>
        <v>24</v>
      </c>
    </row>
    <row r="48" spans="2:5" ht="15" customHeight="1" x14ac:dyDescent="0.2">
      <c r="B48" s="12" t="s">
        <v>28</v>
      </c>
      <c r="C48" s="28"/>
      <c r="D48" s="27"/>
      <c r="E48" s="29">
        <f t="shared" si="1"/>
        <v>0</v>
      </c>
    </row>
    <row r="49" spans="2:5" ht="15" customHeight="1" x14ac:dyDescent="0.2">
      <c r="B49" s="12" t="s">
        <v>31</v>
      </c>
      <c r="C49" s="28">
        <v>60</v>
      </c>
      <c r="D49" s="27"/>
      <c r="E49" s="29">
        <f t="shared" si="1"/>
        <v>180</v>
      </c>
    </row>
    <row r="50" spans="2:5" ht="15" customHeight="1" x14ac:dyDescent="0.2">
      <c r="B50" s="12" t="s">
        <v>35</v>
      </c>
      <c r="C50" s="28">
        <v>80</v>
      </c>
      <c r="D50" s="27"/>
      <c r="E50" s="29">
        <f t="shared" si="1"/>
        <v>240</v>
      </c>
    </row>
    <row r="51" spans="2:5" ht="15" customHeight="1" x14ac:dyDescent="0.2">
      <c r="B51" s="12" t="s">
        <v>43</v>
      </c>
      <c r="C51" s="28">
        <v>17</v>
      </c>
      <c r="D51" s="27"/>
      <c r="E51" s="29">
        <f t="shared" si="1"/>
        <v>51</v>
      </c>
    </row>
    <row r="52" spans="2:5" ht="15" customHeight="1" x14ac:dyDescent="0.2">
      <c r="B52" s="12" t="s">
        <v>36</v>
      </c>
      <c r="C52" s="28"/>
      <c r="D52" s="27"/>
      <c r="E52" s="29">
        <f t="shared" si="1"/>
        <v>0</v>
      </c>
    </row>
    <row r="53" spans="2:5" ht="15" customHeight="1" x14ac:dyDescent="0.2">
      <c r="B53" s="12" t="s">
        <v>44</v>
      </c>
      <c r="C53" s="28">
        <v>120</v>
      </c>
      <c r="D53" s="27"/>
      <c r="E53" s="29">
        <f t="shared" si="1"/>
        <v>360</v>
      </c>
    </row>
    <row r="54" spans="2:5" ht="15" customHeight="1" x14ac:dyDescent="0.2">
      <c r="B54" s="12" t="s">
        <v>38</v>
      </c>
      <c r="C54" s="28">
        <v>400</v>
      </c>
      <c r="D54" s="27"/>
      <c r="E54" s="29">
        <f t="shared" si="1"/>
        <v>1200</v>
      </c>
    </row>
    <row r="55" spans="2:5" ht="15" customHeight="1" x14ac:dyDescent="0.2">
      <c r="B55" s="12" t="s">
        <v>48</v>
      </c>
      <c r="C55" s="28">
        <v>30</v>
      </c>
      <c r="D55" s="27"/>
      <c r="E55" s="29">
        <f t="shared" si="1"/>
        <v>90</v>
      </c>
    </row>
    <row r="56" spans="2:5" ht="15" customHeight="1" x14ac:dyDescent="0.2">
      <c r="B56" s="12" t="s">
        <v>39</v>
      </c>
      <c r="C56" s="28"/>
      <c r="D56" s="27"/>
      <c r="E56" s="29">
        <f t="shared" si="1"/>
        <v>0</v>
      </c>
    </row>
    <row r="57" spans="2:5" ht="15" customHeight="1" x14ac:dyDescent="0.2">
      <c r="B57" s="12" t="s">
        <v>40</v>
      </c>
      <c r="C57" s="28"/>
      <c r="D57" s="27"/>
      <c r="E57" s="29">
        <f t="shared" si="1"/>
        <v>0</v>
      </c>
    </row>
    <row r="58" spans="2:5" ht="15" customHeight="1" x14ac:dyDescent="0.2">
      <c r="B58" s="12" t="s">
        <v>41</v>
      </c>
      <c r="C58" s="28">
        <v>10</v>
      </c>
      <c r="D58" s="27"/>
      <c r="E58" s="29">
        <f t="shared" si="1"/>
        <v>30</v>
      </c>
    </row>
    <row r="59" spans="2:5" ht="15" customHeight="1" x14ac:dyDescent="0.2">
      <c r="B59" s="12" t="s">
        <v>42</v>
      </c>
      <c r="C59" s="28">
        <v>5</v>
      </c>
      <c r="D59" s="27"/>
      <c r="E59" s="29">
        <f t="shared" si="1"/>
        <v>15</v>
      </c>
    </row>
    <row r="60" spans="2:5" ht="15" customHeight="1" x14ac:dyDescent="0.2">
      <c r="B60" s="12" t="s">
        <v>45</v>
      </c>
      <c r="C60" s="28"/>
      <c r="D60" s="27"/>
      <c r="E60" s="29">
        <f t="shared" si="1"/>
        <v>0</v>
      </c>
    </row>
    <row r="61" spans="2:5" ht="15" customHeight="1" x14ac:dyDescent="0.2">
      <c r="B61" s="12" t="s">
        <v>47</v>
      </c>
      <c r="C61" s="28">
        <v>200</v>
      </c>
      <c r="D61" s="27"/>
      <c r="E61" s="29">
        <f t="shared" si="1"/>
        <v>600</v>
      </c>
    </row>
    <row r="62" spans="2:5" ht="15" customHeight="1" x14ac:dyDescent="0.2">
      <c r="B62" s="12" t="s">
        <v>46</v>
      </c>
      <c r="C62" s="28">
        <v>1000</v>
      </c>
      <c r="D62" s="27"/>
      <c r="E62" s="29">
        <f t="shared" si="1"/>
        <v>3000</v>
      </c>
    </row>
    <row r="63" spans="2:5" ht="6.95" customHeight="1" thickBot="1" x14ac:dyDescent="0.25">
      <c r="B63" s="12"/>
      <c r="C63" s="27"/>
      <c r="D63" s="27"/>
      <c r="E63" s="12"/>
    </row>
    <row r="64" spans="2:5" ht="21.95" customHeight="1" thickTop="1" x14ac:dyDescent="0.2">
      <c r="B64" s="30" t="s">
        <v>49</v>
      </c>
      <c r="C64" s="31"/>
      <c r="D64" s="32"/>
      <c r="E64" s="33">
        <f>SUM(E26:E62)</f>
        <v>17121.75</v>
      </c>
    </row>
  </sheetData>
  <mergeCells count="1">
    <mergeCell ref="B2:E2"/>
  </mergeCells>
  <phoneticPr fontId="1" type="noConversion"/>
  <printOptions horizontalCentered="1"/>
  <pageMargins left="0.19685039370078741" right="0.19685039370078741" top="0.19685039370078741" bottom="0.31496062992125984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DB8"/>
  </sheetPr>
  <dimension ref="A1:J64"/>
  <sheetViews>
    <sheetView showGridLines="0" workbookViewId="0">
      <selection activeCell="B2" sqref="B2:J2"/>
    </sheetView>
  </sheetViews>
  <sheetFormatPr defaultRowHeight="18" customHeight="1" x14ac:dyDescent="0.2"/>
  <cols>
    <col min="1" max="1" width="2.42578125" style="1" customWidth="1"/>
    <col min="2" max="2" width="36" style="1" customWidth="1"/>
    <col min="3" max="3" width="1.7109375" style="1" customWidth="1"/>
    <col min="4" max="4" width="22.140625" style="1" bestFit="1" customWidth="1"/>
    <col min="5" max="5" width="1.7109375" style="1" customWidth="1"/>
    <col min="6" max="6" width="22.140625" style="1" bestFit="1" customWidth="1"/>
    <col min="7" max="7" width="1.7109375" style="1" customWidth="1"/>
    <col min="8" max="8" width="22.140625" style="1" bestFit="1" customWidth="1"/>
    <col min="9" max="9" width="1.7109375" style="1" customWidth="1"/>
    <col min="10" max="10" width="22.140625" style="1" bestFit="1" customWidth="1"/>
    <col min="11" max="16384" width="9.140625" style="1"/>
  </cols>
  <sheetData>
    <row r="1" spans="1:10" ht="10.5" customHeight="1" x14ac:dyDescent="0.2"/>
    <row r="2" spans="1:10" ht="51" customHeight="1" x14ac:dyDescent="0.2">
      <c r="A2" s="5"/>
      <c r="B2" s="54" t="s">
        <v>60</v>
      </c>
      <c r="C2" s="54"/>
      <c r="D2" s="54"/>
      <c r="E2" s="54"/>
      <c r="F2" s="54"/>
      <c r="G2" s="54"/>
      <c r="H2" s="54"/>
      <c r="I2" s="54"/>
      <c r="J2" s="54"/>
    </row>
    <row r="3" spans="1:10" ht="18" customHeight="1" x14ac:dyDescent="0.2">
      <c r="B3" s="7"/>
      <c r="C3" s="3"/>
      <c r="D3" s="3"/>
      <c r="E3" s="4"/>
      <c r="F3" s="3"/>
      <c r="G3" s="4"/>
      <c r="H3" s="3"/>
      <c r="I3" s="4"/>
      <c r="J3" s="3"/>
    </row>
    <row r="4" spans="1:10" ht="6.95" customHeight="1" x14ac:dyDescent="0.2">
      <c r="B4" s="8"/>
      <c r="C4" s="8"/>
      <c r="D4" s="8"/>
      <c r="E4" s="8"/>
      <c r="F4" s="8"/>
      <c r="G4" s="8"/>
      <c r="H4" s="8"/>
      <c r="I4" s="8"/>
      <c r="J4" s="8"/>
    </row>
    <row r="5" spans="1:10" ht="18" customHeight="1" x14ac:dyDescent="0.2">
      <c r="B5" s="34" t="s">
        <v>50</v>
      </c>
      <c r="C5" s="20"/>
      <c r="D5" s="35">
        <v>50000</v>
      </c>
      <c r="E5" s="20"/>
      <c r="F5" s="36"/>
      <c r="G5" s="37"/>
      <c r="H5" s="36"/>
      <c r="I5" s="37"/>
      <c r="J5" s="36"/>
    </row>
    <row r="6" spans="1:10" ht="18" customHeight="1" x14ac:dyDescent="0.2">
      <c r="B6" s="34" t="s">
        <v>54</v>
      </c>
      <c r="C6" s="20"/>
      <c r="D6" s="38">
        <v>3</v>
      </c>
      <c r="E6" s="20"/>
      <c r="F6" s="38">
        <v>2</v>
      </c>
      <c r="G6" s="20"/>
      <c r="H6" s="38">
        <v>3</v>
      </c>
      <c r="I6" s="20"/>
      <c r="J6" s="38">
        <v>3</v>
      </c>
    </row>
    <row r="7" spans="1:10" ht="6.95" customHeight="1" thickBot="1" x14ac:dyDescent="0.25">
      <c r="B7" s="39"/>
      <c r="C7" s="39"/>
      <c r="D7" s="40"/>
      <c r="E7" s="39"/>
      <c r="F7" s="40"/>
      <c r="G7" s="39"/>
      <c r="H7" s="40"/>
      <c r="I7" s="39"/>
      <c r="J7" s="40"/>
    </row>
    <row r="8" spans="1:10" ht="21.95" customHeight="1" thickTop="1" x14ac:dyDescent="0.2">
      <c r="B8" s="41" t="s">
        <v>55</v>
      </c>
      <c r="C8" s="23"/>
      <c r="D8" s="42">
        <f>D5+D22-D64</f>
        <v>60223.25</v>
      </c>
      <c r="E8" s="41"/>
      <c r="F8" s="42">
        <f>D8+F22-F64</f>
        <v>67038.75</v>
      </c>
      <c r="G8" s="41"/>
      <c r="H8" s="42">
        <f>F8+H22-H64</f>
        <v>77262</v>
      </c>
      <c r="I8" s="41"/>
      <c r="J8" s="42">
        <f>H8+J22-J64</f>
        <v>87485.25</v>
      </c>
    </row>
    <row r="9" spans="1:10" ht="9.9499999999999993" customHeight="1" x14ac:dyDescent="0.2">
      <c r="B9" s="18"/>
      <c r="C9" s="18"/>
      <c r="D9" s="18"/>
      <c r="E9" s="18"/>
      <c r="F9" s="18"/>
      <c r="G9" s="18"/>
      <c r="H9" s="18"/>
      <c r="I9" s="18"/>
      <c r="J9" s="18"/>
    </row>
    <row r="10" spans="1:10" ht="21.95" customHeight="1" thickBot="1" x14ac:dyDescent="0.25">
      <c r="B10" s="43" t="s">
        <v>0</v>
      </c>
      <c r="C10" s="43"/>
      <c r="D10" s="44" t="s">
        <v>56</v>
      </c>
      <c r="E10" s="43"/>
      <c r="F10" s="44" t="s">
        <v>59</v>
      </c>
      <c r="G10" s="43"/>
      <c r="H10" s="44" t="s">
        <v>58</v>
      </c>
      <c r="I10" s="43"/>
      <c r="J10" s="44" t="s">
        <v>57</v>
      </c>
    </row>
    <row r="11" spans="1:10" ht="6.95" customHeight="1" thickTop="1" x14ac:dyDescent="0.2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5" customHeight="1" x14ac:dyDescent="0.2">
      <c r="B12" s="45" t="s">
        <v>1</v>
      </c>
      <c r="C12" s="45"/>
      <c r="D12" s="46">
        <f>'College Student'!$C12*$D$6</f>
        <v>15</v>
      </c>
      <c r="E12" s="45"/>
      <c r="F12" s="46">
        <f>'College Student'!$C12*$F$6</f>
        <v>10</v>
      </c>
      <c r="G12" s="45"/>
      <c r="H12" s="46">
        <f>'College Student'!$C12*$H$6</f>
        <v>15</v>
      </c>
      <c r="I12" s="45"/>
      <c r="J12" s="46">
        <f>'College Student'!$C12*$J$6</f>
        <v>15</v>
      </c>
    </row>
    <row r="13" spans="1:10" ht="15" customHeight="1" x14ac:dyDescent="0.2">
      <c r="B13" s="45" t="s">
        <v>2</v>
      </c>
      <c r="C13" s="45"/>
      <c r="D13" s="46">
        <f>'College Student'!$C13*$D$6</f>
        <v>30</v>
      </c>
      <c r="E13" s="45"/>
      <c r="F13" s="46">
        <f>'College Student'!$C13*$F$6</f>
        <v>20</v>
      </c>
      <c r="G13" s="45"/>
      <c r="H13" s="46">
        <f>'College Student'!$C13*$H$6</f>
        <v>30</v>
      </c>
      <c r="I13" s="45"/>
      <c r="J13" s="46">
        <f>'College Student'!$C13*$J$6</f>
        <v>30</v>
      </c>
    </row>
    <row r="14" spans="1:10" ht="15" customHeight="1" x14ac:dyDescent="0.2">
      <c r="B14" s="45" t="s">
        <v>3</v>
      </c>
      <c r="C14" s="45"/>
      <c r="D14" s="46">
        <f>'College Student'!$C14*$D$6</f>
        <v>600</v>
      </c>
      <c r="E14" s="45"/>
      <c r="F14" s="46">
        <f>'College Student'!$C14*$F$6</f>
        <v>400</v>
      </c>
      <c r="G14" s="45"/>
      <c r="H14" s="46">
        <f>'College Student'!$C14*$H$6</f>
        <v>600</v>
      </c>
      <c r="I14" s="45"/>
      <c r="J14" s="46">
        <f>'College Student'!$C14*$J$6</f>
        <v>600</v>
      </c>
    </row>
    <row r="15" spans="1:10" ht="15" customHeight="1" x14ac:dyDescent="0.2">
      <c r="B15" s="45" t="s">
        <v>29</v>
      </c>
      <c r="C15" s="45"/>
      <c r="D15" s="46">
        <f>'College Student'!$C15*$D$6</f>
        <v>600</v>
      </c>
      <c r="E15" s="45"/>
      <c r="F15" s="46">
        <f>'College Student'!$C15*$F$6</f>
        <v>400</v>
      </c>
      <c r="G15" s="45"/>
      <c r="H15" s="46">
        <f>'College Student'!$C15*$H$6</f>
        <v>600</v>
      </c>
      <c r="I15" s="45"/>
      <c r="J15" s="46">
        <f>'College Student'!$C15*$J$6</f>
        <v>600</v>
      </c>
    </row>
    <row r="16" spans="1:10" ht="15" customHeight="1" x14ac:dyDescent="0.2">
      <c r="B16" s="45" t="s">
        <v>4</v>
      </c>
      <c r="C16" s="45"/>
      <c r="D16" s="46">
        <f>'College Student'!$C16*$D$6</f>
        <v>18000</v>
      </c>
      <c r="E16" s="45"/>
      <c r="F16" s="46">
        <f>'College Student'!$C16*$F$6</f>
        <v>12000</v>
      </c>
      <c r="G16" s="45"/>
      <c r="H16" s="46">
        <f>'College Student'!$C16*$H$6</f>
        <v>18000</v>
      </c>
      <c r="I16" s="45"/>
      <c r="J16" s="46">
        <f>'College Student'!$C16*$J$6</f>
        <v>18000</v>
      </c>
    </row>
    <row r="17" spans="2:10" ht="15" customHeight="1" x14ac:dyDescent="0.2">
      <c r="B17" s="45" t="s">
        <v>5</v>
      </c>
      <c r="C17" s="45"/>
      <c r="D17" s="46">
        <f>'College Student'!$C17*$D$6</f>
        <v>0</v>
      </c>
      <c r="E17" s="45"/>
      <c r="F17" s="46">
        <f>'College Student'!$C17*$F$6</f>
        <v>0</v>
      </c>
      <c r="G17" s="45"/>
      <c r="H17" s="46">
        <f>'College Student'!$C17*$H$6</f>
        <v>0</v>
      </c>
      <c r="I17" s="45"/>
      <c r="J17" s="46">
        <f>'College Student'!$C17*$J$6</f>
        <v>0</v>
      </c>
    </row>
    <row r="18" spans="2:10" ht="15" customHeight="1" x14ac:dyDescent="0.2">
      <c r="B18" s="45" t="s">
        <v>6</v>
      </c>
      <c r="C18" s="45"/>
      <c r="D18" s="46">
        <f>'College Student'!$C18*$D$6</f>
        <v>1500</v>
      </c>
      <c r="E18" s="45"/>
      <c r="F18" s="46">
        <f>'College Student'!$C18*$F$6</f>
        <v>1000</v>
      </c>
      <c r="G18" s="45"/>
      <c r="H18" s="46">
        <f>'College Student'!$C18*$H$6</f>
        <v>1500</v>
      </c>
      <c r="I18" s="45"/>
      <c r="J18" s="46">
        <f>'College Student'!$C18*$J$6</f>
        <v>1500</v>
      </c>
    </row>
    <row r="19" spans="2:10" ht="15" customHeight="1" x14ac:dyDescent="0.2">
      <c r="B19" s="45" t="s">
        <v>7</v>
      </c>
      <c r="C19" s="45"/>
      <c r="D19" s="46">
        <f>'College Student'!$C19*$D$6</f>
        <v>6000</v>
      </c>
      <c r="E19" s="45"/>
      <c r="F19" s="46">
        <f>'College Student'!$C19*$F$6</f>
        <v>4000</v>
      </c>
      <c r="G19" s="45"/>
      <c r="H19" s="46">
        <f>'College Student'!$C19*$H$6</f>
        <v>6000</v>
      </c>
      <c r="I19" s="45"/>
      <c r="J19" s="46">
        <f>'College Student'!$C19*$J$6</f>
        <v>6000</v>
      </c>
    </row>
    <row r="20" spans="2:10" ht="15" customHeight="1" x14ac:dyDescent="0.2">
      <c r="B20" s="45" t="s">
        <v>8</v>
      </c>
      <c r="C20" s="45"/>
      <c r="D20" s="46">
        <f>'College Student'!$C20*$D$6</f>
        <v>600</v>
      </c>
      <c r="E20" s="45"/>
      <c r="F20" s="46">
        <f>'College Student'!$C20*$F$6</f>
        <v>400</v>
      </c>
      <c r="G20" s="45"/>
      <c r="H20" s="46">
        <f>'College Student'!$C20*$H$6</f>
        <v>600</v>
      </c>
      <c r="I20" s="45"/>
      <c r="J20" s="46">
        <f>'College Student'!$C20*$J$6</f>
        <v>600</v>
      </c>
    </row>
    <row r="21" spans="2:10" ht="6.95" customHeight="1" thickBot="1" x14ac:dyDescent="0.25">
      <c r="B21" s="47"/>
      <c r="C21" s="47"/>
      <c r="D21" s="47"/>
      <c r="E21" s="47"/>
      <c r="F21" s="47"/>
      <c r="G21" s="47"/>
      <c r="H21" s="47"/>
      <c r="I21" s="47"/>
      <c r="J21" s="47"/>
    </row>
    <row r="22" spans="2:10" ht="21.95" customHeight="1" thickTop="1" x14ac:dyDescent="0.2">
      <c r="B22" s="45" t="s">
        <v>9</v>
      </c>
      <c r="C22" s="45"/>
      <c r="D22" s="46">
        <f>SUM(D12:D20)</f>
        <v>27345</v>
      </c>
      <c r="E22" s="45"/>
      <c r="F22" s="46">
        <f>SUM(F12:F20)</f>
        <v>18230</v>
      </c>
      <c r="G22" s="45"/>
      <c r="H22" s="46">
        <f>SUM(H12:H20)</f>
        <v>27345</v>
      </c>
      <c r="I22" s="45"/>
      <c r="J22" s="46">
        <f>SUM(J12:J20)</f>
        <v>27345</v>
      </c>
    </row>
    <row r="23" spans="2:10" ht="9.9499999999999993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</row>
    <row r="24" spans="2:10" ht="21.95" customHeight="1" thickBot="1" x14ac:dyDescent="0.25">
      <c r="B24" s="48" t="s">
        <v>10</v>
      </c>
      <c r="C24" s="48"/>
      <c r="D24" s="48" t="str">
        <f>"Total for "&amp;$D$6&amp;" "&amp;IF($D$6=1,"month","months")</f>
        <v>Total for 3 months</v>
      </c>
      <c r="E24" s="48"/>
      <c r="F24" s="48" t="str">
        <f>"Total for "&amp;$D$6&amp;" "&amp;IF($D$6=1,"month","months")</f>
        <v>Total for 3 months</v>
      </c>
      <c r="G24" s="48"/>
      <c r="H24" s="48" t="str">
        <f>"Total for "&amp;$D$6&amp;" "&amp;IF($D$6=1,"month","months")</f>
        <v>Total for 3 months</v>
      </c>
      <c r="I24" s="48"/>
      <c r="J24" s="48" t="str">
        <f>"Total for "&amp;$D$6&amp;" "&amp;IF($D$6=1,"month","months")</f>
        <v>Total for 3 months</v>
      </c>
    </row>
    <row r="25" spans="2:10" ht="6.95" customHeight="1" thickTop="1" x14ac:dyDescent="0.2">
      <c r="B25" s="49"/>
      <c r="C25" s="49"/>
      <c r="D25" s="49"/>
      <c r="E25" s="49"/>
      <c r="F25" s="49"/>
      <c r="G25" s="49"/>
      <c r="H25" s="49"/>
      <c r="I25" s="49"/>
      <c r="J25" s="49"/>
    </row>
    <row r="26" spans="2:10" ht="15" customHeight="1" x14ac:dyDescent="0.2">
      <c r="B26" s="50" t="s">
        <v>32</v>
      </c>
      <c r="C26" s="50"/>
      <c r="D26" s="51">
        <f>'College Student'!$C26*$D$6</f>
        <v>7500</v>
      </c>
      <c r="E26" s="50"/>
      <c r="F26" s="51">
        <f>'College Student'!$C26*$F$6</f>
        <v>5000</v>
      </c>
      <c r="G26" s="50"/>
      <c r="H26" s="51">
        <f>'College Student'!$C26*$H$6</f>
        <v>7500</v>
      </c>
      <c r="I26" s="50"/>
      <c r="J26" s="51">
        <f>'College Student'!$C26*$J$6</f>
        <v>7500</v>
      </c>
    </row>
    <row r="27" spans="2:10" ht="15" customHeight="1" x14ac:dyDescent="0.2">
      <c r="B27" s="50" t="s">
        <v>14</v>
      </c>
      <c r="C27" s="50"/>
      <c r="D27" s="51">
        <f>'College Student'!$C27*$D$6</f>
        <v>60</v>
      </c>
      <c r="E27" s="50"/>
      <c r="F27" s="51">
        <f>'College Student'!$C27*$F$6</f>
        <v>40</v>
      </c>
      <c r="G27" s="50"/>
      <c r="H27" s="51">
        <f>'College Student'!$C27*$H$6</f>
        <v>60</v>
      </c>
      <c r="I27" s="50"/>
      <c r="J27" s="51">
        <f>'College Student'!$C27*$J$6</f>
        <v>60</v>
      </c>
    </row>
    <row r="28" spans="2:10" ht="15" customHeight="1" x14ac:dyDescent="0.2">
      <c r="B28" s="50" t="s">
        <v>15</v>
      </c>
      <c r="C28" s="50"/>
      <c r="D28" s="51">
        <f>'College Student'!$C28*$D$6</f>
        <v>90</v>
      </c>
      <c r="E28" s="50"/>
      <c r="F28" s="51">
        <f>'College Student'!$C28*$F$6</f>
        <v>60</v>
      </c>
      <c r="G28" s="50"/>
      <c r="H28" s="51">
        <f>'College Student'!$C28*$H$6</f>
        <v>90</v>
      </c>
      <c r="I28" s="50"/>
      <c r="J28" s="51">
        <f>'College Student'!$C28*$J$6</f>
        <v>90</v>
      </c>
    </row>
    <row r="29" spans="2:10" ht="15" customHeight="1" x14ac:dyDescent="0.2">
      <c r="B29" s="50" t="s">
        <v>11</v>
      </c>
      <c r="C29" s="50"/>
      <c r="D29" s="51">
        <f>'College Student'!$C29*$D$6</f>
        <v>45</v>
      </c>
      <c r="E29" s="50"/>
      <c r="F29" s="51">
        <f>'College Student'!$C29*$F$6</f>
        <v>30</v>
      </c>
      <c r="G29" s="50"/>
      <c r="H29" s="51">
        <f>'College Student'!$C29*$H$6</f>
        <v>45</v>
      </c>
      <c r="I29" s="50"/>
      <c r="J29" s="51">
        <f>'College Student'!$C29*$J$6</f>
        <v>45</v>
      </c>
    </row>
    <row r="30" spans="2:10" ht="15" customHeight="1" x14ac:dyDescent="0.2">
      <c r="B30" s="50" t="s">
        <v>12</v>
      </c>
      <c r="C30" s="50"/>
      <c r="D30" s="51">
        <f>'College Student'!$C30*$D$6</f>
        <v>9</v>
      </c>
      <c r="E30" s="50"/>
      <c r="F30" s="51">
        <f>'College Student'!$C30*$F$6</f>
        <v>6</v>
      </c>
      <c r="G30" s="50"/>
      <c r="H30" s="51">
        <f>'College Student'!$C30*$H$6</f>
        <v>9</v>
      </c>
      <c r="I30" s="50"/>
      <c r="J30" s="51">
        <f>'College Student'!$C30*$J$6</f>
        <v>9</v>
      </c>
    </row>
    <row r="31" spans="2:10" ht="15" customHeight="1" x14ac:dyDescent="0.2">
      <c r="B31" s="50" t="s">
        <v>13</v>
      </c>
      <c r="C31" s="50"/>
      <c r="D31" s="51">
        <f>'College Student'!$C31*$D$6</f>
        <v>0.75</v>
      </c>
      <c r="E31" s="50"/>
      <c r="F31" s="51">
        <f>'College Student'!$C31*$F$6</f>
        <v>0.5</v>
      </c>
      <c r="G31" s="50"/>
      <c r="H31" s="51">
        <f>'College Student'!$C31*$H$6</f>
        <v>0.75</v>
      </c>
      <c r="I31" s="50"/>
      <c r="J31" s="51">
        <f>'College Student'!$C31*$J$6</f>
        <v>0.75</v>
      </c>
    </row>
    <row r="32" spans="2:10" ht="15" customHeight="1" x14ac:dyDescent="0.2">
      <c r="B32" s="50" t="s">
        <v>24</v>
      </c>
      <c r="C32" s="50"/>
      <c r="D32" s="51">
        <f>'College Student'!$C32*$D$6</f>
        <v>0</v>
      </c>
      <c r="E32" s="50"/>
      <c r="F32" s="51">
        <f>'College Student'!$C32*$F$6</f>
        <v>0</v>
      </c>
      <c r="G32" s="50"/>
      <c r="H32" s="51">
        <f>'College Student'!$C32*$H$6</f>
        <v>0</v>
      </c>
      <c r="I32" s="50"/>
      <c r="J32" s="51">
        <f>'College Student'!$C32*$J$6</f>
        <v>0</v>
      </c>
    </row>
    <row r="33" spans="2:10" ht="15" customHeight="1" x14ac:dyDescent="0.2">
      <c r="B33" s="50" t="s">
        <v>16</v>
      </c>
      <c r="C33" s="50"/>
      <c r="D33" s="51">
        <f>'College Student'!$C33*$D$6</f>
        <v>900</v>
      </c>
      <c r="E33" s="50"/>
      <c r="F33" s="51">
        <f>'College Student'!$C33*$F$6</f>
        <v>600</v>
      </c>
      <c r="G33" s="50"/>
      <c r="H33" s="51">
        <f>'College Student'!$C33*$H$6</f>
        <v>900</v>
      </c>
      <c r="I33" s="50"/>
      <c r="J33" s="51">
        <f>'College Student'!$C33*$J$6</f>
        <v>900</v>
      </c>
    </row>
    <row r="34" spans="2:10" ht="15" customHeight="1" x14ac:dyDescent="0.2">
      <c r="B34" s="50" t="s">
        <v>17</v>
      </c>
      <c r="C34" s="50"/>
      <c r="D34" s="51">
        <f>'College Student'!$C34*$D$6</f>
        <v>300</v>
      </c>
      <c r="E34" s="50"/>
      <c r="F34" s="51">
        <f>'College Student'!$C34*$F$6</f>
        <v>200</v>
      </c>
      <c r="G34" s="50"/>
      <c r="H34" s="51">
        <f>'College Student'!$C34*$H$6</f>
        <v>300</v>
      </c>
      <c r="I34" s="50"/>
      <c r="J34" s="51">
        <f>'College Student'!$C34*$J$6</f>
        <v>300</v>
      </c>
    </row>
    <row r="35" spans="2:10" ht="15" customHeight="1" x14ac:dyDescent="0.2">
      <c r="B35" s="50" t="s">
        <v>33</v>
      </c>
      <c r="C35" s="50"/>
      <c r="D35" s="51">
        <f>'College Student'!$C35*$D$6</f>
        <v>450</v>
      </c>
      <c r="E35" s="50"/>
      <c r="F35" s="51">
        <f>'College Student'!$C35*$F$6</f>
        <v>300</v>
      </c>
      <c r="G35" s="50"/>
      <c r="H35" s="51">
        <f>'College Student'!$C35*$H$6</f>
        <v>450</v>
      </c>
      <c r="I35" s="50"/>
      <c r="J35" s="51">
        <f>'College Student'!$C35*$J$6</f>
        <v>450</v>
      </c>
    </row>
    <row r="36" spans="2:10" ht="15" customHeight="1" x14ac:dyDescent="0.2">
      <c r="B36" s="50" t="s">
        <v>18</v>
      </c>
      <c r="C36" s="50"/>
      <c r="D36" s="51">
        <f>'College Student'!$C36*$D$6</f>
        <v>540</v>
      </c>
      <c r="E36" s="50"/>
      <c r="F36" s="51">
        <f>'College Student'!$C36*$F$6</f>
        <v>360</v>
      </c>
      <c r="G36" s="50"/>
      <c r="H36" s="51">
        <f>'College Student'!$C36*$H$6</f>
        <v>540</v>
      </c>
      <c r="I36" s="50"/>
      <c r="J36" s="51">
        <f>'College Student'!$C36*$J$6</f>
        <v>540</v>
      </c>
    </row>
    <row r="37" spans="2:10" ht="15" customHeight="1" x14ac:dyDescent="0.2">
      <c r="B37" s="50" t="s">
        <v>34</v>
      </c>
      <c r="C37" s="50"/>
      <c r="D37" s="51">
        <f>'College Student'!$C37*$D$6</f>
        <v>180</v>
      </c>
      <c r="E37" s="50"/>
      <c r="F37" s="51">
        <f>'College Student'!$C37*$F$6</f>
        <v>120</v>
      </c>
      <c r="G37" s="50"/>
      <c r="H37" s="51">
        <f>'College Student'!$C37*$H$6</f>
        <v>180</v>
      </c>
      <c r="I37" s="50"/>
      <c r="J37" s="51">
        <f>'College Student'!$C37*$J$6</f>
        <v>180</v>
      </c>
    </row>
    <row r="38" spans="2:10" ht="15" customHeight="1" x14ac:dyDescent="0.2">
      <c r="B38" s="50" t="s">
        <v>23</v>
      </c>
      <c r="C38" s="50"/>
      <c r="D38" s="51">
        <f>'College Student'!$C38*$D$6</f>
        <v>60</v>
      </c>
      <c r="E38" s="50"/>
      <c r="F38" s="51">
        <f>'College Student'!$C38*$F$6</f>
        <v>40</v>
      </c>
      <c r="G38" s="50"/>
      <c r="H38" s="51">
        <f>'College Student'!$C38*$H$6</f>
        <v>60</v>
      </c>
      <c r="I38" s="50"/>
      <c r="J38" s="51">
        <f>'College Student'!$C38*$J$6</f>
        <v>60</v>
      </c>
    </row>
    <row r="39" spans="2:10" ht="15" customHeight="1" x14ac:dyDescent="0.2">
      <c r="B39" s="50" t="s">
        <v>19</v>
      </c>
      <c r="C39" s="50"/>
      <c r="D39" s="51">
        <f>'College Student'!$C39*$D$6</f>
        <v>120</v>
      </c>
      <c r="E39" s="50"/>
      <c r="F39" s="51">
        <f>'College Student'!$C39*$F$6</f>
        <v>80</v>
      </c>
      <c r="G39" s="50"/>
      <c r="H39" s="51">
        <f>'College Student'!$C39*$H$6</f>
        <v>120</v>
      </c>
      <c r="I39" s="50"/>
      <c r="J39" s="51">
        <f>'College Student'!$C39*$J$6</f>
        <v>120</v>
      </c>
    </row>
    <row r="40" spans="2:10" ht="15" customHeight="1" x14ac:dyDescent="0.2">
      <c r="B40" s="50" t="s">
        <v>20</v>
      </c>
      <c r="C40" s="50"/>
      <c r="D40" s="51">
        <f>'College Student'!$C40*$D$6</f>
        <v>45</v>
      </c>
      <c r="E40" s="50"/>
      <c r="F40" s="51">
        <f>'College Student'!$C40*$F$6</f>
        <v>30</v>
      </c>
      <c r="G40" s="50"/>
      <c r="H40" s="51">
        <f>'College Student'!$C40*$H$6</f>
        <v>45</v>
      </c>
      <c r="I40" s="50"/>
      <c r="J40" s="51">
        <f>'College Student'!$C40*$J$6</f>
        <v>45</v>
      </c>
    </row>
    <row r="41" spans="2:10" ht="15" customHeight="1" x14ac:dyDescent="0.2">
      <c r="B41" s="50" t="s">
        <v>21</v>
      </c>
      <c r="C41" s="50"/>
      <c r="D41" s="51">
        <f>'College Student'!$C41*$D$6</f>
        <v>165</v>
      </c>
      <c r="E41" s="50"/>
      <c r="F41" s="51">
        <f>'College Student'!$C41*$F$6</f>
        <v>110</v>
      </c>
      <c r="G41" s="50"/>
      <c r="H41" s="51">
        <f>'College Student'!$C41*$H$6</f>
        <v>165</v>
      </c>
      <c r="I41" s="50"/>
      <c r="J41" s="51">
        <f>'College Student'!$C41*$J$6</f>
        <v>165</v>
      </c>
    </row>
    <row r="42" spans="2:10" ht="15" customHeight="1" x14ac:dyDescent="0.2">
      <c r="B42" s="50" t="s">
        <v>37</v>
      </c>
      <c r="C42" s="50"/>
      <c r="D42" s="51">
        <f>'College Student'!$C42*$D$6</f>
        <v>600</v>
      </c>
      <c r="E42" s="50"/>
      <c r="F42" s="51">
        <f>'College Student'!$C42*$F$6</f>
        <v>400</v>
      </c>
      <c r="G42" s="50"/>
      <c r="H42" s="51">
        <f>'College Student'!$C42*$H$6</f>
        <v>600</v>
      </c>
      <c r="I42" s="50"/>
      <c r="J42" s="51">
        <f>'College Student'!$C42*$J$6</f>
        <v>600</v>
      </c>
    </row>
    <row r="43" spans="2:10" ht="15" customHeight="1" x14ac:dyDescent="0.2">
      <c r="B43" s="50" t="s">
        <v>22</v>
      </c>
      <c r="C43" s="50"/>
      <c r="D43" s="51">
        <f>'College Student'!$C43*$D$6</f>
        <v>0</v>
      </c>
      <c r="E43" s="50"/>
      <c r="F43" s="51">
        <f>'College Student'!$C43*$F$6</f>
        <v>0</v>
      </c>
      <c r="G43" s="50"/>
      <c r="H43" s="51">
        <f>'College Student'!$C43*$H$6</f>
        <v>0</v>
      </c>
      <c r="I43" s="50"/>
      <c r="J43" s="51">
        <f>'College Student'!$C43*$J$6</f>
        <v>0</v>
      </c>
    </row>
    <row r="44" spans="2:10" ht="15" customHeight="1" x14ac:dyDescent="0.2">
      <c r="B44" s="50" t="s">
        <v>25</v>
      </c>
      <c r="C44" s="50"/>
      <c r="D44" s="51">
        <f>'College Student'!$C44*$D$6</f>
        <v>0</v>
      </c>
      <c r="E44" s="50"/>
      <c r="F44" s="51">
        <f>'College Student'!$C44*$F$6</f>
        <v>0</v>
      </c>
      <c r="G44" s="50"/>
      <c r="H44" s="51">
        <f>'College Student'!$C44*$H$6</f>
        <v>0</v>
      </c>
      <c r="I44" s="50"/>
      <c r="J44" s="51">
        <f>'College Student'!$C44*$J$6</f>
        <v>0</v>
      </c>
    </row>
    <row r="45" spans="2:10" ht="15" customHeight="1" x14ac:dyDescent="0.2">
      <c r="B45" s="50" t="s">
        <v>30</v>
      </c>
      <c r="C45" s="50"/>
      <c r="D45" s="51">
        <f>'College Student'!$C45*$D$6</f>
        <v>27</v>
      </c>
      <c r="E45" s="50"/>
      <c r="F45" s="51">
        <f>'College Student'!$C45*$F$6</f>
        <v>18</v>
      </c>
      <c r="G45" s="50"/>
      <c r="H45" s="51">
        <f>'College Student'!$C45*$H$6</f>
        <v>27</v>
      </c>
      <c r="I45" s="50"/>
      <c r="J45" s="51">
        <f>'College Student'!$C45*$J$6</f>
        <v>27</v>
      </c>
    </row>
    <row r="46" spans="2:10" ht="15" customHeight="1" x14ac:dyDescent="0.2">
      <c r="B46" s="50" t="s">
        <v>26</v>
      </c>
      <c r="C46" s="50"/>
      <c r="D46" s="51">
        <f>'College Student'!$C46*$D$6</f>
        <v>240</v>
      </c>
      <c r="E46" s="50"/>
      <c r="F46" s="51">
        <f>'College Student'!$C46*$F$6</f>
        <v>160</v>
      </c>
      <c r="G46" s="50"/>
      <c r="H46" s="51">
        <f>'College Student'!$C46*$H$6</f>
        <v>240</v>
      </c>
      <c r="I46" s="50"/>
      <c r="J46" s="51">
        <f>'College Student'!$C46*$J$6</f>
        <v>240</v>
      </c>
    </row>
    <row r="47" spans="2:10" ht="15" customHeight="1" x14ac:dyDescent="0.2">
      <c r="B47" s="50" t="s">
        <v>27</v>
      </c>
      <c r="C47" s="50"/>
      <c r="D47" s="51">
        <f>'College Student'!$C47*$D$6</f>
        <v>24</v>
      </c>
      <c r="E47" s="50"/>
      <c r="F47" s="51">
        <f>'College Student'!$C47*$F$6</f>
        <v>16</v>
      </c>
      <c r="G47" s="50"/>
      <c r="H47" s="51">
        <f>'College Student'!$C47*$H$6</f>
        <v>24</v>
      </c>
      <c r="I47" s="50"/>
      <c r="J47" s="51">
        <f>'College Student'!$C47*$J$6</f>
        <v>24</v>
      </c>
    </row>
    <row r="48" spans="2:10" ht="15" customHeight="1" x14ac:dyDescent="0.2">
      <c r="B48" s="50" t="s">
        <v>28</v>
      </c>
      <c r="C48" s="50"/>
      <c r="D48" s="51">
        <f>'College Student'!$C48*$D$6</f>
        <v>0</v>
      </c>
      <c r="E48" s="50"/>
      <c r="F48" s="51">
        <f>'College Student'!$C48*$F$6</f>
        <v>0</v>
      </c>
      <c r="G48" s="50"/>
      <c r="H48" s="51">
        <f>'College Student'!$C48*$H$6</f>
        <v>0</v>
      </c>
      <c r="I48" s="50"/>
      <c r="J48" s="51">
        <f>'College Student'!$C48*$J$6</f>
        <v>0</v>
      </c>
    </row>
    <row r="49" spans="2:10" ht="15" customHeight="1" x14ac:dyDescent="0.2">
      <c r="B49" s="50" t="s">
        <v>31</v>
      </c>
      <c r="C49" s="50"/>
      <c r="D49" s="51">
        <f>'College Student'!$C49*$D$6</f>
        <v>180</v>
      </c>
      <c r="E49" s="50"/>
      <c r="F49" s="51">
        <f>'College Student'!$C49*$F$6</f>
        <v>120</v>
      </c>
      <c r="G49" s="50"/>
      <c r="H49" s="51">
        <f>'College Student'!$C49*$H$6</f>
        <v>180</v>
      </c>
      <c r="I49" s="50"/>
      <c r="J49" s="51">
        <f>'College Student'!$C49*$J$6</f>
        <v>180</v>
      </c>
    </row>
    <row r="50" spans="2:10" ht="15" customHeight="1" x14ac:dyDescent="0.2">
      <c r="B50" s="50" t="s">
        <v>35</v>
      </c>
      <c r="C50" s="50"/>
      <c r="D50" s="51">
        <f>'College Student'!$C50*$D$6</f>
        <v>240</v>
      </c>
      <c r="E50" s="50"/>
      <c r="F50" s="51">
        <f>'College Student'!$C50*$F$6</f>
        <v>160</v>
      </c>
      <c r="G50" s="50"/>
      <c r="H50" s="51">
        <f>'College Student'!$C50*$H$6</f>
        <v>240</v>
      </c>
      <c r="I50" s="50"/>
      <c r="J50" s="51">
        <f>'College Student'!$C50*$J$6</f>
        <v>240</v>
      </c>
    </row>
    <row r="51" spans="2:10" ht="15" customHeight="1" x14ac:dyDescent="0.2">
      <c r="B51" s="50" t="s">
        <v>43</v>
      </c>
      <c r="C51" s="50"/>
      <c r="D51" s="51">
        <f>'College Student'!$C51*$D$6</f>
        <v>51</v>
      </c>
      <c r="E51" s="50"/>
      <c r="F51" s="51">
        <f>'College Student'!$C51*$F$6</f>
        <v>34</v>
      </c>
      <c r="G51" s="50"/>
      <c r="H51" s="51">
        <f>'College Student'!$C51*$H$6</f>
        <v>51</v>
      </c>
      <c r="I51" s="50"/>
      <c r="J51" s="51">
        <f>'College Student'!$C51*$J$6</f>
        <v>51</v>
      </c>
    </row>
    <row r="52" spans="2:10" ht="15" customHeight="1" x14ac:dyDescent="0.2">
      <c r="B52" s="50" t="s">
        <v>36</v>
      </c>
      <c r="C52" s="50"/>
      <c r="D52" s="51">
        <f>'College Student'!$C52*$D$6</f>
        <v>0</v>
      </c>
      <c r="E52" s="50"/>
      <c r="F52" s="51">
        <f>'College Student'!$C52*$F$6</f>
        <v>0</v>
      </c>
      <c r="G52" s="50"/>
      <c r="H52" s="51">
        <f>'College Student'!$C52*$H$6</f>
        <v>0</v>
      </c>
      <c r="I52" s="50"/>
      <c r="J52" s="51">
        <f>'College Student'!$C52*$J$6</f>
        <v>0</v>
      </c>
    </row>
    <row r="53" spans="2:10" ht="15" customHeight="1" x14ac:dyDescent="0.2">
      <c r="B53" s="50" t="s">
        <v>44</v>
      </c>
      <c r="C53" s="50"/>
      <c r="D53" s="51">
        <f>'College Student'!$C53*$D$6</f>
        <v>360</v>
      </c>
      <c r="E53" s="50"/>
      <c r="F53" s="51">
        <f>'College Student'!$C53*$F$6</f>
        <v>240</v>
      </c>
      <c r="G53" s="50"/>
      <c r="H53" s="51">
        <f>'College Student'!$C53*$H$6</f>
        <v>360</v>
      </c>
      <c r="I53" s="50"/>
      <c r="J53" s="51">
        <f>'College Student'!$C53*$J$6</f>
        <v>360</v>
      </c>
    </row>
    <row r="54" spans="2:10" ht="15" customHeight="1" x14ac:dyDescent="0.2">
      <c r="B54" s="50" t="s">
        <v>38</v>
      </c>
      <c r="C54" s="50"/>
      <c r="D54" s="51">
        <f>'College Student'!$C54*$D$6</f>
        <v>1200</v>
      </c>
      <c r="E54" s="50"/>
      <c r="F54" s="51">
        <f>'College Student'!$C54*$F$6</f>
        <v>800</v>
      </c>
      <c r="G54" s="50"/>
      <c r="H54" s="51">
        <f>'College Student'!$C54*$H$6</f>
        <v>1200</v>
      </c>
      <c r="I54" s="50"/>
      <c r="J54" s="51">
        <f>'College Student'!$C54*$J$6</f>
        <v>1200</v>
      </c>
    </row>
    <row r="55" spans="2:10" ht="15" customHeight="1" x14ac:dyDescent="0.2">
      <c r="B55" s="50" t="s">
        <v>48</v>
      </c>
      <c r="C55" s="50"/>
      <c r="D55" s="51">
        <f>'College Student'!$C55*$D$6</f>
        <v>90</v>
      </c>
      <c r="E55" s="50"/>
      <c r="F55" s="51">
        <f>'College Student'!$C55*$F$6</f>
        <v>60</v>
      </c>
      <c r="G55" s="50"/>
      <c r="H55" s="51">
        <f>'College Student'!$C55*$H$6</f>
        <v>90</v>
      </c>
      <c r="I55" s="50"/>
      <c r="J55" s="51">
        <f>'College Student'!$C55*$J$6</f>
        <v>90</v>
      </c>
    </row>
    <row r="56" spans="2:10" ht="15" customHeight="1" x14ac:dyDescent="0.2">
      <c r="B56" s="50" t="s">
        <v>39</v>
      </c>
      <c r="C56" s="50"/>
      <c r="D56" s="51">
        <f>'College Student'!$C56*$D$6</f>
        <v>0</v>
      </c>
      <c r="E56" s="50"/>
      <c r="F56" s="51">
        <f>'College Student'!$C56*$F$6</f>
        <v>0</v>
      </c>
      <c r="G56" s="50"/>
      <c r="H56" s="51">
        <f>'College Student'!$C56*$H$6</f>
        <v>0</v>
      </c>
      <c r="I56" s="50"/>
      <c r="J56" s="51">
        <f>'College Student'!$C56*$J$6</f>
        <v>0</v>
      </c>
    </row>
    <row r="57" spans="2:10" ht="15" customHeight="1" x14ac:dyDescent="0.2">
      <c r="B57" s="50" t="s">
        <v>40</v>
      </c>
      <c r="C57" s="50"/>
      <c r="D57" s="51">
        <f>'College Student'!$C57*$D$6</f>
        <v>0</v>
      </c>
      <c r="E57" s="50"/>
      <c r="F57" s="51">
        <f>'College Student'!$C57*$F$6</f>
        <v>0</v>
      </c>
      <c r="G57" s="50"/>
      <c r="H57" s="51">
        <f>'College Student'!$C57*$H$6</f>
        <v>0</v>
      </c>
      <c r="I57" s="50"/>
      <c r="J57" s="51">
        <f>'College Student'!$C57*$J$6</f>
        <v>0</v>
      </c>
    </row>
    <row r="58" spans="2:10" ht="15" customHeight="1" x14ac:dyDescent="0.2">
      <c r="B58" s="50" t="s">
        <v>41</v>
      </c>
      <c r="C58" s="50"/>
      <c r="D58" s="51">
        <f>'College Student'!$C58*$D$6</f>
        <v>30</v>
      </c>
      <c r="E58" s="50"/>
      <c r="F58" s="51">
        <f>'College Student'!$C58*$F$6</f>
        <v>20</v>
      </c>
      <c r="G58" s="50"/>
      <c r="H58" s="51">
        <f>'College Student'!$C58*$H$6</f>
        <v>30</v>
      </c>
      <c r="I58" s="50"/>
      <c r="J58" s="51">
        <f>'College Student'!$C58*$J$6</f>
        <v>30</v>
      </c>
    </row>
    <row r="59" spans="2:10" ht="15" customHeight="1" x14ac:dyDescent="0.2">
      <c r="B59" s="50" t="s">
        <v>42</v>
      </c>
      <c r="C59" s="50"/>
      <c r="D59" s="51">
        <f>'College Student'!$C59*$D$6</f>
        <v>15</v>
      </c>
      <c r="E59" s="50"/>
      <c r="F59" s="51">
        <f>'College Student'!$C59*$F$6</f>
        <v>10</v>
      </c>
      <c r="G59" s="50"/>
      <c r="H59" s="51">
        <f>'College Student'!$C59*$H$6</f>
        <v>15</v>
      </c>
      <c r="I59" s="50"/>
      <c r="J59" s="51">
        <f>'College Student'!$C59*$J$6</f>
        <v>15</v>
      </c>
    </row>
    <row r="60" spans="2:10" ht="15" customHeight="1" x14ac:dyDescent="0.2">
      <c r="B60" s="50" t="s">
        <v>45</v>
      </c>
      <c r="C60" s="50"/>
      <c r="D60" s="51">
        <f>'College Student'!$C60*$D$6</f>
        <v>0</v>
      </c>
      <c r="E60" s="50"/>
      <c r="F60" s="51">
        <f>'College Student'!$C60*$F$6</f>
        <v>0</v>
      </c>
      <c r="G60" s="50"/>
      <c r="H60" s="51">
        <f>'College Student'!$C60*$H$6</f>
        <v>0</v>
      </c>
      <c r="I60" s="50"/>
      <c r="J60" s="51">
        <f>'College Student'!$C60*$J$6</f>
        <v>0</v>
      </c>
    </row>
    <row r="61" spans="2:10" ht="15" customHeight="1" x14ac:dyDescent="0.2">
      <c r="B61" s="50" t="s">
        <v>47</v>
      </c>
      <c r="C61" s="50"/>
      <c r="D61" s="51">
        <f>'College Student'!$C61*$D$6</f>
        <v>600</v>
      </c>
      <c r="E61" s="50"/>
      <c r="F61" s="51">
        <f>'College Student'!$C61*$F$6</f>
        <v>400</v>
      </c>
      <c r="G61" s="50"/>
      <c r="H61" s="51">
        <f>'College Student'!$C61*$H$6</f>
        <v>600</v>
      </c>
      <c r="I61" s="50"/>
      <c r="J61" s="51">
        <f>'College Student'!$C61*$J$6</f>
        <v>600</v>
      </c>
    </row>
    <row r="62" spans="2:10" ht="15" customHeight="1" x14ac:dyDescent="0.2">
      <c r="B62" s="50" t="s">
        <v>46</v>
      </c>
      <c r="C62" s="50"/>
      <c r="D62" s="51">
        <f>'College Student'!$C62*$D$6</f>
        <v>3000</v>
      </c>
      <c r="E62" s="50"/>
      <c r="F62" s="51">
        <f>'College Student'!$C62*$F$6</f>
        <v>2000</v>
      </c>
      <c r="G62" s="50"/>
      <c r="H62" s="51">
        <f>'College Student'!$C62*$H$6</f>
        <v>3000</v>
      </c>
      <c r="I62" s="50"/>
      <c r="J62" s="51">
        <f>'College Student'!$C62*$J$6</f>
        <v>3000</v>
      </c>
    </row>
    <row r="63" spans="2:10" ht="6.95" customHeight="1" thickBot="1" x14ac:dyDescent="0.25">
      <c r="B63" s="52"/>
      <c r="C63" s="52"/>
      <c r="D63" s="52"/>
      <c r="E63" s="52"/>
      <c r="F63" s="52"/>
      <c r="G63" s="52"/>
      <c r="H63" s="52"/>
      <c r="I63" s="52"/>
      <c r="J63" s="52"/>
    </row>
    <row r="64" spans="2:10" ht="21.95" customHeight="1" thickTop="1" x14ac:dyDescent="0.2">
      <c r="B64" s="50" t="s">
        <v>49</v>
      </c>
      <c r="C64" s="50"/>
      <c r="D64" s="51">
        <f>SUM(D26:D62)</f>
        <v>17121.75</v>
      </c>
      <c r="E64" s="50"/>
      <c r="F64" s="51">
        <f>SUM(F26:F62)</f>
        <v>11414.5</v>
      </c>
      <c r="G64" s="50"/>
      <c r="H64" s="51">
        <f>SUM(H26:H62)</f>
        <v>17121.75</v>
      </c>
      <c r="I64" s="50"/>
      <c r="J64" s="51">
        <f>SUM(J26:J62)</f>
        <v>17121.75</v>
      </c>
    </row>
  </sheetData>
  <mergeCells count="1">
    <mergeCell ref="B2:J2"/>
  </mergeCells>
  <phoneticPr fontId="1" type="noConversion"/>
  <printOptions horizontalCentered="1"/>
  <pageMargins left="0.19685039370078741" right="0.19685039370078741" top="0.19685039370078741" bottom="0.31496062992125984" header="0.51181102362204722" footer="0.51181102362204722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College Student</vt:lpstr>
      <vt:lpstr>Semester Budget</vt:lpstr>
      <vt:lpstr>'College Student'!Print_Area</vt:lpstr>
      <vt:lpstr>'Semester Budget'!Print_Area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Undergrad Budget</dc:title>
  <dc:creator>Devang</dc:creator>
  <dc:description/>
  <cp:lastModifiedBy>Devang</cp:lastModifiedBy>
  <cp:lastPrinted>2014-06-27T13:46:16Z</cp:lastPrinted>
  <dcterms:created xsi:type="dcterms:W3CDTF">2014-06-26T13:18:22Z</dcterms:created>
  <dcterms:modified xsi:type="dcterms:W3CDTF">2016-07-27T19:20:57Z</dcterms:modified>
</cp:coreProperties>
</file>