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30" windowWidth="18075" windowHeight="11250"/>
  </bookViews>
  <sheets>
    <sheet name="Food Item Cost" sheetId="6" r:id="rId1"/>
  </sheets>
  <definedNames>
    <definedName name="crp">IF(AND('Food Item Cost'!#REF!="© 2011 Spreadsheet123 Ltd. All rights reserved",'Food Item Cost'!#REF!="Small Business Templates by Spreadsheet123.com"),1,0)</definedName>
    <definedName name="Help">'Food Item Cost'!#REF!</definedName>
    <definedName name="_xlnm.Print_Area" localSheetId="0">'Food Item Cost'!$B$2:$J$61</definedName>
  </definedNames>
  <calcPr calcId="145621"/>
</workbook>
</file>

<file path=xl/calcChain.xml><?xml version="1.0" encoding="utf-8"?>
<calcChain xmlns="http://schemas.openxmlformats.org/spreadsheetml/2006/main">
  <c r="I23" i="6" l="1"/>
  <c r="I24" i="6"/>
  <c r="I25" i="6"/>
  <c r="I31" i="6"/>
  <c r="I32" i="6"/>
  <c r="I33" i="6"/>
  <c r="I34" i="6"/>
  <c r="I35" i="6"/>
  <c r="I36" i="6"/>
  <c r="I37" i="6"/>
  <c r="I38" i="6"/>
  <c r="I39" i="6"/>
  <c r="I40" i="6"/>
  <c r="I49" i="6"/>
  <c r="H30" i="6"/>
  <c r="G30" i="6"/>
  <c r="I26" i="6" l="1"/>
  <c r="I41" i="6"/>
  <c r="I14" i="6" l="1"/>
  <c r="I18" i="6" s="1"/>
  <c r="I16" i="6" l="1"/>
</calcChain>
</file>

<file path=xl/comments1.xml><?xml version="1.0" encoding="utf-8"?>
<comments xmlns="http://schemas.openxmlformats.org/spreadsheetml/2006/main">
  <authors>
    <author>Alex Bejanishvili</author>
  </authors>
  <commentList>
    <comment ref="I12" authorId="0">
      <text>
        <r>
          <rPr>
            <b/>
            <sz val="10"/>
            <color indexed="81"/>
            <rFont val="Tahoma"/>
            <family val="2"/>
          </rPr>
          <t>Estimated Sale Price:</t>
        </r>
        <r>
          <rPr>
            <sz val="10"/>
            <color indexed="81"/>
            <rFont val="Tahoma"/>
            <family val="2"/>
          </rPr>
          <t xml:space="preserve">
Enter estimated price of the dish to calculate your cost margin and estimated profit.
</t>
        </r>
      </text>
    </comment>
  </commentList>
</comments>
</file>

<file path=xl/sharedStrings.xml><?xml version="1.0" encoding="utf-8"?>
<sst xmlns="http://schemas.openxmlformats.org/spreadsheetml/2006/main" count="41" uniqueCount="35">
  <si>
    <t>Product Name</t>
  </si>
  <si>
    <t>Total Cost</t>
  </si>
  <si>
    <t>Cost</t>
  </si>
  <si>
    <t>Gas</t>
  </si>
  <si>
    <t>Water</t>
  </si>
  <si>
    <t>Name</t>
  </si>
  <si>
    <t>Preparation</t>
  </si>
  <si>
    <t>Electricity</t>
  </si>
  <si>
    <t>Imperial</t>
  </si>
  <si>
    <t>DISH NAME</t>
  </si>
  <si>
    <t>PRIMARY INGREDIENTS</t>
  </si>
  <si>
    <t>TOTAL</t>
  </si>
  <si>
    <t>SECONDARY INGREDIENTS</t>
  </si>
  <si>
    <t>DATE</t>
  </si>
  <si>
    <t>UTILITY AND PREP. COST</t>
  </si>
  <si>
    <t>Occupation</t>
  </si>
  <si>
    <t>Prepared By</t>
  </si>
  <si>
    <t>Approved By</t>
  </si>
  <si>
    <t>Qty.</t>
  </si>
  <si>
    <t>Qty</t>
  </si>
  <si>
    <t>COST DISTRIBUTION</t>
  </si>
  <si>
    <t>ALLERGIES</t>
  </si>
  <si>
    <t>EST. SALE PPRICE</t>
  </si>
  <si>
    <t>TOTAL COST</t>
  </si>
  <si>
    <t>COST MARGIN</t>
  </si>
  <si>
    <t>NET PROFIT</t>
  </si>
  <si>
    <t>Units Of Measure</t>
  </si>
  <si>
    <t>Cost
(per unit)</t>
  </si>
  <si>
    <t>Beans</t>
  </si>
  <si>
    <t>Salsa Sause</t>
  </si>
  <si>
    <t>Rice</t>
  </si>
  <si>
    <t>Avocado</t>
  </si>
  <si>
    <t>Cheese</t>
  </si>
  <si>
    <t>FOOD ITEM PROFIT CALCULATOR</t>
  </si>
  <si>
    <t>Enchilada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</si>
</sst>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800]dddd\,\ mmmm\ dd\,\ yyyy"/>
    <numFmt numFmtId="165" formatCode="[$$-409]#,##0.00"/>
    <numFmt numFmtId="166" formatCode="_-\$* #,##0.00_ ;_-\$* \-#,##0.00\ ;_-\$* &quot;-&quot;??_ ;_-@_ "/>
    <numFmt numFmtId="167" formatCode="_-%* 0.00_;"/>
    <numFmt numFmtId="170" formatCode="dd\-mmm\-yy"/>
  </numFmts>
  <fonts count="2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4"/>
      <color indexed="9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theme="0"/>
      <name val="Arial"/>
      <family val="2"/>
    </font>
    <font>
      <sz val="10"/>
      <color theme="0"/>
      <name val="Footlight MT Light"/>
      <family val="1"/>
    </font>
    <font>
      <sz val="14"/>
      <color theme="0"/>
      <name val="Footlight MT Light"/>
      <family val="1"/>
    </font>
    <font>
      <b/>
      <sz val="28"/>
      <color theme="5"/>
      <name val="Candara"/>
      <family val="2"/>
    </font>
    <font>
      <sz val="14"/>
      <color indexed="9"/>
      <name val="Eras Medium ITC"/>
      <family val="2"/>
    </font>
    <font>
      <sz val="10"/>
      <name val="Eras Medium ITC"/>
      <family val="2"/>
    </font>
    <font>
      <sz val="12"/>
      <name val="Eras Medium ITC"/>
      <family val="2"/>
    </font>
    <font>
      <sz val="10"/>
      <color theme="0"/>
      <name val="Eras Medium ITC"/>
      <family val="2"/>
    </font>
    <font>
      <sz val="12"/>
      <color theme="0"/>
      <name val="Eras Medium ITC"/>
      <family val="2"/>
    </font>
    <font>
      <sz val="12"/>
      <color indexed="63"/>
      <name val="Eras Medium ITC"/>
      <family val="2"/>
    </font>
    <font>
      <sz val="12"/>
      <color indexed="9"/>
      <name val="Eras Medium ITC"/>
      <family val="2"/>
    </font>
    <font>
      <b/>
      <sz val="12"/>
      <color indexed="9"/>
      <name val="Eras Medium ITC"/>
      <family val="2"/>
    </font>
    <font>
      <sz val="14"/>
      <color theme="0"/>
      <name val="Eras Medium ITC"/>
      <family val="2"/>
    </font>
    <font>
      <sz val="11"/>
      <name val="Eras Medium ITC"/>
      <family val="2"/>
    </font>
    <font>
      <b/>
      <sz val="12"/>
      <color theme="0"/>
      <name val="Eras Medium ITC"/>
      <family val="2"/>
    </font>
    <font>
      <sz val="12"/>
      <color theme="5" tint="-0.249977111117893"/>
      <name val="Eras Medium ITC"/>
      <family val="2"/>
    </font>
    <font>
      <sz val="12"/>
      <color theme="8" tint="-0.499984740745262"/>
      <name val="Eras Medium ITC"/>
      <family val="2"/>
    </font>
    <font>
      <b/>
      <sz val="10"/>
      <color theme="0"/>
      <name val="Eras Medium ITC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/>
      <bottom style="hair">
        <color indexed="55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165" fontId="13" fillId="5" borderId="0" xfId="0" applyNumberFormat="1" applyFont="1" applyFill="1" applyBorder="1" applyAlignment="1">
      <alignment vertical="center"/>
    </xf>
    <xf numFmtId="164" fontId="13" fillId="5" borderId="0" xfId="0" applyNumberFormat="1" applyFont="1" applyFill="1" applyBorder="1" applyAlignment="1">
      <alignment vertical="center"/>
    </xf>
    <xf numFmtId="164" fontId="14" fillId="5" borderId="0" xfId="0" applyNumberFormat="1" applyFont="1" applyFill="1" applyBorder="1" applyAlignment="1">
      <alignment horizontal="left" vertical="center" indent="1"/>
    </xf>
    <xf numFmtId="0" fontId="14" fillId="5" borderId="0" xfId="0" applyFont="1" applyFill="1" applyBorder="1" applyAlignment="1">
      <alignment horizontal="left" vertical="center" indent="1"/>
    </xf>
    <xf numFmtId="166" fontId="14" fillId="5" borderId="0" xfId="0" applyNumberFormat="1" applyFont="1" applyFill="1" applyBorder="1" applyAlignment="1">
      <alignment horizontal="left" vertical="center"/>
    </xf>
    <xf numFmtId="165" fontId="13" fillId="5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left" vertical="center" indent="1"/>
    </xf>
    <xf numFmtId="0" fontId="19" fillId="0" borderId="4" xfId="0" applyFont="1" applyFill="1" applyBorder="1" applyAlignment="1">
      <alignment horizontal="center" vertical="center"/>
    </xf>
    <xf numFmtId="166" fontId="19" fillId="0" borderId="4" xfId="0" applyNumberFormat="1" applyFont="1" applyFill="1" applyBorder="1" applyAlignment="1">
      <alignment vertical="center"/>
    </xf>
    <xf numFmtId="166" fontId="19" fillId="0" borderId="5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left" vertical="center" indent="1"/>
    </xf>
    <xf numFmtId="0" fontId="19" fillId="0" borderId="6" xfId="0" applyFont="1" applyFill="1" applyBorder="1" applyAlignment="1">
      <alignment horizontal="center" vertical="center"/>
    </xf>
    <xf numFmtId="166" fontId="19" fillId="0" borderId="6" xfId="0" applyNumberFormat="1" applyFont="1" applyFill="1" applyBorder="1" applyAlignment="1">
      <alignment vertical="center"/>
    </xf>
    <xf numFmtId="166" fontId="19" fillId="0" borderId="1" xfId="0" applyNumberFormat="1" applyFont="1" applyFill="1" applyBorder="1" applyAlignment="1">
      <alignment vertical="center"/>
    </xf>
    <xf numFmtId="0" fontId="19" fillId="0" borderId="7" xfId="0" applyFont="1" applyFill="1" applyBorder="1" applyAlignment="1">
      <alignment horizontal="left" vertical="center" indent="1"/>
    </xf>
    <xf numFmtId="0" fontId="19" fillId="0" borderId="8" xfId="0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vertical="center"/>
    </xf>
    <xf numFmtId="166" fontId="19" fillId="0" borderId="9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horizontal="right" vertical="center"/>
    </xf>
    <xf numFmtId="165" fontId="20" fillId="5" borderId="0" xfId="0" applyNumberFormat="1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22" fillId="7" borderId="0" xfId="0" applyFont="1" applyFill="1" applyBorder="1" applyAlignment="1">
      <alignment horizontal="left" vertical="center" indent="1"/>
    </xf>
    <xf numFmtId="0" fontId="22" fillId="7" borderId="0" xfId="0" applyFont="1" applyFill="1" applyBorder="1" applyAlignment="1">
      <alignment vertical="center"/>
    </xf>
    <xf numFmtId="0" fontId="22" fillId="7" borderId="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6" fillId="8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left" vertical="center" indent="1"/>
    </xf>
    <xf numFmtId="0" fontId="17" fillId="4" borderId="0" xfId="0" applyFont="1" applyFill="1" applyBorder="1" applyAlignment="1">
      <alignment horizontal="left" vertical="center" indent="1"/>
    </xf>
    <xf numFmtId="0" fontId="17" fillId="8" borderId="0" xfId="0" applyFont="1" applyFill="1" applyBorder="1" applyAlignment="1">
      <alignment horizontal="left" vertical="center" indent="1"/>
    </xf>
    <xf numFmtId="0" fontId="20" fillId="5" borderId="0" xfId="0" applyFont="1" applyFill="1" applyBorder="1" applyAlignment="1">
      <alignment horizontal="left" vertical="center" indent="1"/>
    </xf>
    <xf numFmtId="166" fontId="17" fillId="3" borderId="0" xfId="0" applyNumberFormat="1" applyFont="1" applyFill="1" applyBorder="1" applyAlignment="1">
      <alignment vertical="center"/>
    </xf>
    <xf numFmtId="166" fontId="17" fillId="4" borderId="0" xfId="0" applyNumberFormat="1" applyFont="1" applyFill="1" applyBorder="1" applyAlignment="1">
      <alignment vertical="center"/>
    </xf>
    <xf numFmtId="166" fontId="17" fillId="8" borderId="0" xfId="0" applyNumberFormat="1" applyFont="1" applyFill="1" applyBorder="1" applyAlignment="1">
      <alignment vertical="center"/>
    </xf>
    <xf numFmtId="0" fontId="23" fillId="5" borderId="0" xfId="0" applyFont="1" applyFill="1" applyBorder="1" applyAlignment="1">
      <alignment horizontal="right" vertical="center"/>
    </xf>
    <xf numFmtId="165" fontId="23" fillId="5" borderId="0" xfId="0" applyNumberFormat="1" applyFont="1" applyFill="1" applyBorder="1" applyAlignment="1">
      <alignment horizontal="right" vertical="center"/>
    </xf>
    <xf numFmtId="0" fontId="23" fillId="5" borderId="0" xfId="0" applyFont="1" applyFill="1" applyBorder="1" applyAlignment="1">
      <alignment horizontal="right" vertical="center" indent="1"/>
    </xf>
    <xf numFmtId="0" fontId="2" fillId="5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166" fontId="15" fillId="0" borderId="1" xfId="0" applyNumberFormat="1" applyFont="1" applyFill="1" applyBorder="1" applyAlignment="1">
      <alignment horizontal="left" vertical="center"/>
    </xf>
    <xf numFmtId="166" fontId="14" fillId="5" borderId="0" xfId="0" applyNumberFormat="1" applyFont="1" applyFill="1" applyBorder="1" applyAlignment="1">
      <alignment vertical="center"/>
    </xf>
    <xf numFmtId="167" fontId="14" fillId="5" borderId="0" xfId="0" applyNumberFormat="1" applyFont="1" applyFill="1" applyBorder="1" applyAlignment="1">
      <alignment vertical="center"/>
    </xf>
    <xf numFmtId="0" fontId="20" fillId="5" borderId="0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left" vertical="center" indent="1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232044198895E-2"/>
          <c:y val="4.3165619258723226E-2"/>
          <c:w val="0.85911602209944748"/>
          <c:h val="0.88489519480382617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val>
            <c:numRef>
              <c:f>('Food Item Cost'!$I$26,'Food Item Cost'!$I$41,'Food Item Cost'!$I$49)</c:f>
              <c:numCache>
                <c:formatCode>_-\$* #,##0.00_ ;_-\$* \-#,##0.00\ ;_-\$* "-"??_ ;_-@_ </c:formatCode>
                <c:ptCount val="3"/>
                <c:pt idx="0">
                  <c:v>0.33</c:v>
                </c:pt>
                <c:pt idx="1">
                  <c:v>2.7093750000000001</c:v>
                </c:pt>
                <c:pt idx="2">
                  <c:v>2.33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chemeClr val="accent2">
        <a:lumMod val="50000"/>
      </a:schemeClr>
    </a:solidFill>
  </c:sp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30</xdr:row>
      <xdr:rowOff>142875</xdr:rowOff>
    </xdr:from>
    <xdr:to>
      <xdr:col>4</xdr:col>
      <xdr:colOff>485775</xdr:colOff>
      <xdr:row>48</xdr:row>
      <xdr:rowOff>190500</xdr:rowOff>
    </xdr:to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333375" y="6296025"/>
          <a:ext cx="2552700" cy="3448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ysDot"/>
          <a:miter lim="800000"/>
          <a:headEnd/>
          <a:tailEnd/>
        </a:ln>
      </xdr:spPr>
      <xdr:txBody>
        <a:bodyPr vertOverflow="clip" wrap="square" lIns="36576" tIns="27432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en-GB" sz="1400" b="0" i="0" u="none" strike="noStrike" baseline="0">
              <a:solidFill>
                <a:schemeClr val="accent1">
                  <a:lumMod val="50000"/>
                </a:schemeClr>
              </a:solidFill>
              <a:latin typeface="Footlight MT Light" panose="0204060206030A020304" pitchFamily="18" charset="0"/>
              <a:cs typeface="Arial"/>
            </a:rPr>
            <a:t>PREPARATION</a:t>
          </a:r>
          <a:endParaRPr lang="en-GB" sz="1100" b="0" i="0" u="none" strike="noStrike" baseline="0">
            <a:solidFill>
              <a:schemeClr val="accent1">
                <a:lumMod val="50000"/>
              </a:schemeClr>
            </a:solidFill>
            <a:latin typeface="Footlight MT Light" panose="0204060206030A020304" pitchFamily="18" charset="0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85725</xdr:colOff>
      <xdr:row>8</xdr:row>
      <xdr:rowOff>66676</xdr:rowOff>
    </xdr:from>
    <xdr:to>
      <xdr:col>5</xdr:col>
      <xdr:colOff>952499</xdr:colOff>
      <xdr:row>18</xdr:row>
      <xdr:rowOff>76200</xdr:rowOff>
    </xdr:to>
    <xdr:graphicFrame macro="">
      <xdr:nvGraphicFramePr>
        <xdr:cNvPr id="20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85725</xdr:colOff>
      <xdr:row>20</xdr:row>
      <xdr:rowOff>19050</xdr:rowOff>
    </xdr:from>
    <xdr:to>
      <xdr:col>4</xdr:col>
      <xdr:colOff>485775</xdr:colOff>
      <xdr:row>30</xdr:row>
      <xdr:rowOff>76200</xdr:rowOff>
    </xdr:to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333375" y="4076700"/>
          <a:ext cx="2552700" cy="2152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sysDot"/>
          <a:miter lim="800000"/>
          <a:headEnd/>
          <a:tailEnd/>
        </a:ln>
      </xdr:spPr>
      <xdr:txBody>
        <a:bodyPr vertOverflow="clip" wrap="square" lIns="36576" tIns="27432" rIns="0" bIns="0" anchor="ctr"/>
        <a:lstStyle/>
        <a:p>
          <a:pPr algn="ctr" rtl="0">
            <a:defRPr sz="1000"/>
          </a:pPr>
          <a:r>
            <a:rPr lang="en-GB" sz="1200" b="0" i="0" u="none" strike="noStrike" baseline="0">
              <a:solidFill>
                <a:schemeClr val="accent1">
                  <a:lumMod val="50000"/>
                </a:schemeClr>
              </a:solidFill>
              <a:latin typeface="Footlight MT Light" panose="0204060206030A020304" pitchFamily="18" charset="0"/>
              <a:cs typeface="Arial"/>
            </a:rPr>
            <a:t>Insert a Photo of the Dish</a:t>
          </a:r>
        </a:p>
      </xdr:txBody>
    </xdr:sp>
    <xdr:clientData/>
  </xdr:twoCellAnchor>
  <xdr:oneCellAnchor>
    <xdr:from>
      <xdr:col>13</xdr:col>
      <xdr:colOff>180975</xdr:colOff>
      <xdr:row>3</xdr:row>
      <xdr:rowOff>104775</xdr:rowOff>
    </xdr:from>
    <xdr:ext cx="184731" cy="264560"/>
    <xdr:sp macro="" textlink="">
      <xdr:nvSpPr>
        <xdr:cNvPr id="4" name="TextBox 3"/>
        <xdr:cNvSpPr txBox="1"/>
      </xdr:nvSpPr>
      <xdr:spPr>
        <a:xfrm>
          <a:off x="14125575" y="10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11</xdr:col>
      <xdr:colOff>533400</xdr:colOff>
      <xdr:row>2</xdr:row>
      <xdr:rowOff>161925</xdr:rowOff>
    </xdr:from>
    <xdr:ext cx="7219950" cy="4352925"/>
    <xdr:sp macro="" textlink="">
      <xdr:nvSpPr>
        <xdr:cNvPr id="5" name="TextBox 4"/>
        <xdr:cNvSpPr txBox="1"/>
      </xdr:nvSpPr>
      <xdr:spPr>
        <a:xfrm>
          <a:off x="7734300" y="1076325"/>
          <a:ext cx="7219950" cy="435292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0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                                                                                              </a:t>
          </a:r>
          <a:r>
            <a:rPr lang="en-US" sz="1200" b="1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Help</a:t>
          </a:r>
        </a:p>
        <a:p>
          <a:r>
            <a:rPr lang="en-US" sz="1050" b="1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Primary Products</a:t>
          </a:r>
          <a:r>
            <a:rPr lang="en-US" sz="1050" b="1">
              <a:latin typeface="Century Gothic" panose="020B0502020202020204" pitchFamily="34" charset="0"/>
            </a:rPr>
            <a:t> </a:t>
          </a:r>
        </a:p>
        <a:p>
          <a:r>
            <a:rPr lang="en-US" sz="10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1. In the cell "Name" enter the name of the primary product of the dish (Steak, Cod Fish, Pie etc.)</a:t>
          </a:r>
          <a:r>
            <a:rPr lang="en-US" sz="1000">
              <a:latin typeface="Century Gothic" panose="020B0502020202020204" pitchFamily="34" charset="0"/>
            </a:rPr>
            <a:t> </a:t>
          </a:r>
        </a:p>
        <a:p>
          <a:r>
            <a:rPr lang="en-US" sz="10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2. In the cell "Quantity" enter the number of units for a single dish (one piece of Steak or two slices of fish)</a:t>
          </a:r>
          <a:r>
            <a:rPr lang="en-US" sz="1000">
              <a:latin typeface="Century Gothic" panose="020B0502020202020204" pitchFamily="34" charset="0"/>
            </a:rPr>
            <a:t> </a:t>
          </a:r>
        </a:p>
        <a:p>
          <a:r>
            <a:rPr lang="en-US" sz="10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3. In the cell "Price" enter the price of your primary product per single unit of measure (1 steak - $2.00)</a:t>
          </a:r>
          <a:r>
            <a:rPr lang="en-US" sz="1000">
              <a:latin typeface="Century Gothic" panose="020B0502020202020204" pitchFamily="34" charset="0"/>
            </a:rPr>
            <a:t> </a:t>
          </a:r>
        </a:p>
        <a:p>
          <a:r>
            <a:rPr lang="en-US" sz="10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4. The cell "Total Price" calculates cost of a single unit multiplied by number of units in one portion.</a:t>
          </a:r>
          <a:r>
            <a:rPr lang="en-US" sz="1000">
              <a:latin typeface="Century Gothic" panose="020B0502020202020204" pitchFamily="34" charset="0"/>
            </a:rPr>
            <a:t> </a:t>
          </a:r>
        </a:p>
        <a:p>
          <a:endParaRPr lang="en-US" sz="1000">
            <a:latin typeface="Century Gothic" panose="020B0502020202020204" pitchFamily="34" charset="0"/>
          </a:endParaRPr>
        </a:p>
        <a:p>
          <a:r>
            <a:rPr lang="en-US" sz="1050" b="1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Secondary Products</a:t>
          </a:r>
          <a:r>
            <a:rPr lang="en-US" sz="1050" b="1">
              <a:latin typeface="Century Gothic" panose="020B0502020202020204" pitchFamily="34" charset="0"/>
            </a:rPr>
            <a:t> </a:t>
          </a:r>
        </a:p>
        <a:p>
          <a:r>
            <a:rPr lang="en-US" sz="10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1. In the cell "Name" enter the name of the secondary product for your recipe (pasta, chips, new potatoes etc.)</a:t>
          </a:r>
          <a:r>
            <a:rPr lang="en-US" sz="1000">
              <a:latin typeface="Century Gothic" panose="020B0502020202020204" pitchFamily="34" charset="0"/>
            </a:rPr>
            <a:t> </a:t>
          </a:r>
        </a:p>
        <a:p>
          <a:r>
            <a:rPr lang="en-US" sz="10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2. In the cell "Quantity" enter the quantity of the secondary product needed for preparation in Oz (2 Oz, 4 Oz)</a:t>
          </a:r>
          <a:r>
            <a:rPr lang="en-US" sz="1000">
              <a:latin typeface="Century Gothic" panose="020B0502020202020204" pitchFamily="34" charset="0"/>
            </a:rPr>
            <a:t> </a:t>
          </a:r>
        </a:p>
        <a:p>
          <a:r>
            <a:rPr lang="en-US" sz="10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3. In the cell "Price" enter the price of secondary product per 1 Lb or Pint ($10.00 per Lb or Pt)</a:t>
          </a:r>
          <a:r>
            <a:rPr lang="en-US" sz="1000">
              <a:latin typeface="Century Gothic" panose="020B0502020202020204" pitchFamily="34" charset="0"/>
            </a:rPr>
            <a:t> </a:t>
          </a:r>
        </a:p>
        <a:p>
          <a:r>
            <a:rPr lang="en-US" sz="10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4. The cell "Total Price" calculates cost of secondary product by multiplying cost of product per amount of weight, </a:t>
          </a:r>
          <a:r>
            <a:rPr lang="en-US" sz="1000">
              <a:latin typeface="Century Gothic" panose="020B0502020202020204" pitchFamily="34" charset="0"/>
            </a:rPr>
            <a:t> </a:t>
          </a:r>
        </a:p>
        <a:p>
          <a:r>
            <a:rPr lang="en-US" sz="10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used in your recipe.</a:t>
          </a:r>
          <a:r>
            <a:rPr lang="en-US" sz="1000">
              <a:latin typeface="Century Gothic" panose="020B0502020202020204" pitchFamily="34" charset="0"/>
            </a:rPr>
            <a:t> </a:t>
          </a:r>
        </a:p>
        <a:p>
          <a:endParaRPr lang="en-US" sz="1000">
            <a:latin typeface="Century Gothic" panose="020B0502020202020204" pitchFamily="34" charset="0"/>
          </a:endParaRPr>
        </a:p>
        <a:p>
          <a:r>
            <a:rPr lang="en-US" sz="1050" b="1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Total Cost</a:t>
          </a:r>
          <a:r>
            <a:rPr lang="en-US" sz="1050" b="1">
              <a:latin typeface="Century Gothic" panose="020B0502020202020204" pitchFamily="34" charset="0"/>
            </a:rPr>
            <a:t> </a:t>
          </a:r>
        </a:p>
        <a:p>
          <a:r>
            <a:rPr lang="en-US" sz="10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Cell "Total Cost" calculates total of Primary and Secondary Products</a:t>
          </a:r>
          <a:r>
            <a:rPr lang="en-US" sz="1000">
              <a:latin typeface="Century Gothic" panose="020B0502020202020204" pitchFamily="34" charset="0"/>
            </a:rPr>
            <a:t> </a:t>
          </a:r>
        </a:p>
        <a:p>
          <a:endParaRPr lang="en-US" sz="1000">
            <a:latin typeface="Century Gothic" panose="020B0502020202020204" pitchFamily="34" charset="0"/>
          </a:endParaRPr>
        </a:p>
        <a:p>
          <a:r>
            <a:rPr lang="en-US" sz="1050" b="1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Selling Price</a:t>
          </a:r>
          <a:r>
            <a:rPr lang="en-US" sz="1050" b="1">
              <a:latin typeface="Century Gothic" panose="020B0502020202020204" pitchFamily="34" charset="0"/>
            </a:rPr>
            <a:t> </a:t>
          </a:r>
        </a:p>
        <a:p>
          <a:r>
            <a:rPr lang="en-US" sz="10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 the cell "Selling Price" put the price of the dish as per your menu or the price that this dish will</a:t>
          </a:r>
          <a:r>
            <a:rPr lang="en-US" sz="1000">
              <a:latin typeface="Century Gothic" panose="020B0502020202020204" pitchFamily="34" charset="0"/>
            </a:rPr>
            <a:t> sell for</a:t>
          </a:r>
        </a:p>
        <a:p>
          <a:endParaRPr lang="en-US" sz="1000" b="1">
            <a:latin typeface="Century Gothic" panose="020B0502020202020204" pitchFamily="34" charset="0"/>
          </a:endParaRPr>
        </a:p>
        <a:p>
          <a:r>
            <a:rPr lang="en-US" sz="1050" b="1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Food Margin</a:t>
          </a:r>
          <a:r>
            <a:rPr lang="en-US" sz="1050" b="1">
              <a:latin typeface="Century Gothic" panose="020B0502020202020204" pitchFamily="34" charset="0"/>
            </a:rPr>
            <a:t> </a:t>
          </a:r>
        </a:p>
        <a:p>
          <a:r>
            <a:rPr lang="en-US" sz="10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Cell "Food Margin" calculates proportion between cost of the dish and generated revenue.</a:t>
          </a:r>
          <a:r>
            <a:rPr lang="en-US" sz="1000">
              <a:latin typeface="Century Gothic" panose="020B0502020202020204" pitchFamily="34" charset="0"/>
            </a:rPr>
            <a:t> </a:t>
          </a:r>
        </a:p>
        <a:p>
          <a:r>
            <a:rPr lang="en-US" sz="10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(30% of the costs involved in preparation of the dish should generate 70% of profit)</a:t>
          </a:r>
          <a:r>
            <a:rPr lang="en-US" sz="1000">
              <a:latin typeface="Century Gothic" panose="020B0502020202020204" pitchFamily="34" charset="0"/>
            </a:rPr>
            <a:t> </a:t>
          </a:r>
        </a:p>
        <a:p>
          <a:endParaRPr lang="en-US" sz="1050" b="1">
            <a:latin typeface="Century Gothic" panose="020B0502020202020204" pitchFamily="34" charset="0"/>
          </a:endParaRPr>
        </a:p>
        <a:p>
          <a:r>
            <a:rPr lang="en-US" sz="1000" b="1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Generated Revenue</a:t>
          </a:r>
          <a:r>
            <a:rPr lang="en-US" sz="1000" b="1">
              <a:latin typeface="Century Gothic" panose="020B0502020202020204" pitchFamily="34" charset="0"/>
            </a:rPr>
            <a:t> </a:t>
          </a:r>
        </a:p>
        <a:p>
          <a:r>
            <a:rPr lang="en-US" sz="1000" b="0" i="0" u="none" strike="noStrike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Cell "Net Profit" calculates potential Net Profit, which your recipe can generate.</a:t>
          </a:r>
          <a:r>
            <a:rPr lang="en-US" sz="1000">
              <a:latin typeface="Century Gothic" panose="020B0502020202020204" pitchFamily="34" charset="0"/>
            </a:rPr>
            <a:t> 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L61"/>
  <sheetViews>
    <sheetView showGridLines="0" tabSelected="1" zoomScaleNormal="100" workbookViewId="0">
      <selection activeCell="I8" sqref="I8"/>
    </sheetView>
  </sheetViews>
  <sheetFormatPr defaultRowHeight="12.75" x14ac:dyDescent="0.2"/>
  <cols>
    <col min="1" max="1" width="5.85546875" style="2" customWidth="1"/>
    <col min="2" max="2" width="1.7109375" style="2" customWidth="1"/>
    <col min="3" max="3" width="23.28515625" style="2" customWidth="1"/>
    <col min="4" max="4" width="9" style="2" customWidth="1"/>
    <col min="5" max="5" width="10.7109375" style="2" customWidth="1"/>
    <col min="6" max="6" width="20" style="4" customWidth="1"/>
    <col min="7" max="7" width="12" style="2" customWidth="1"/>
    <col min="8" max="8" width="11.5703125" style="2" customWidth="1"/>
    <col min="9" max="9" width="21" style="2" customWidth="1"/>
    <col min="10" max="10" width="1.7109375" style="2" customWidth="1"/>
    <col min="11" max="11" width="3.7109375" style="2" customWidth="1"/>
    <col min="12" max="16384" width="9.140625" style="2"/>
  </cols>
  <sheetData>
    <row r="1" spans="2:10" ht="22.5" customHeight="1" thickBot="1" x14ac:dyDescent="0.25"/>
    <row r="2" spans="2:10" s="1" customFormat="1" ht="58.5" customHeight="1" thickBot="1" x14ac:dyDescent="0.25">
      <c r="B2" s="70" t="s">
        <v>33</v>
      </c>
      <c r="C2" s="71"/>
      <c r="D2" s="71"/>
      <c r="E2" s="71"/>
      <c r="F2" s="71"/>
      <c r="G2" s="71"/>
      <c r="H2" s="71"/>
      <c r="I2" s="71"/>
      <c r="J2" s="72"/>
    </row>
    <row r="3" spans="2:10" ht="18" customHeight="1" x14ac:dyDescent="0.2">
      <c r="C3" s="1"/>
      <c r="D3" s="1"/>
      <c r="E3" s="1"/>
      <c r="F3" s="3"/>
      <c r="G3" s="1"/>
      <c r="H3" s="1"/>
      <c r="J3" s="5"/>
    </row>
    <row r="4" spans="2:10" ht="18" customHeight="1" x14ac:dyDescent="0.2">
      <c r="C4" s="74" t="s">
        <v>26</v>
      </c>
      <c r="D4" s="75"/>
      <c r="E4" s="10"/>
      <c r="F4" s="11"/>
      <c r="G4" s="10"/>
      <c r="H4" s="10"/>
    </row>
    <row r="5" spans="2:10" ht="17.25" customHeight="1" x14ac:dyDescent="0.2">
      <c r="C5" s="76" t="s">
        <v>8</v>
      </c>
      <c r="D5" s="77"/>
      <c r="E5" s="10"/>
      <c r="F5" s="11"/>
      <c r="H5" s="10"/>
    </row>
    <row r="6" spans="2:10" ht="17.25" customHeight="1" x14ac:dyDescent="0.2">
      <c r="B6" s="12"/>
      <c r="C6" s="10"/>
      <c r="D6" s="10"/>
      <c r="E6" s="10"/>
      <c r="F6" s="11"/>
      <c r="G6" s="10"/>
      <c r="H6" s="10"/>
      <c r="I6" s="12"/>
    </row>
    <row r="7" spans="2:10" ht="15" customHeight="1" x14ac:dyDescent="0.2">
      <c r="B7" s="13"/>
      <c r="C7" s="13"/>
      <c r="D7" s="13"/>
      <c r="E7" s="13"/>
      <c r="F7" s="14"/>
      <c r="G7" s="15"/>
      <c r="H7" s="13"/>
      <c r="I7" s="13"/>
      <c r="J7" s="7"/>
    </row>
    <row r="8" spans="2:10" ht="18" customHeight="1" x14ac:dyDescent="0.2">
      <c r="B8" s="13"/>
      <c r="C8" s="66" t="s">
        <v>20</v>
      </c>
      <c r="D8" s="66"/>
      <c r="E8" s="66"/>
      <c r="F8" s="66"/>
      <c r="G8" s="16" t="s">
        <v>13</v>
      </c>
      <c r="H8" s="58"/>
      <c r="I8" s="78">
        <v>42536</v>
      </c>
      <c r="J8" s="7"/>
    </row>
    <row r="9" spans="2:10" ht="10.5" customHeight="1" x14ac:dyDescent="0.2">
      <c r="B9" s="13"/>
      <c r="C9" s="58"/>
      <c r="D9" s="58"/>
      <c r="E9" s="58"/>
      <c r="F9" s="14"/>
      <c r="G9" s="13"/>
      <c r="H9" s="13"/>
      <c r="I9" s="61"/>
      <c r="J9" s="7"/>
    </row>
    <row r="10" spans="2:10" ht="18" customHeight="1" x14ac:dyDescent="0.2">
      <c r="B10" s="13"/>
      <c r="C10" s="58"/>
      <c r="D10" s="58"/>
      <c r="E10" s="58"/>
      <c r="F10" s="14"/>
      <c r="G10" s="17" t="s">
        <v>9</v>
      </c>
      <c r="H10" s="58"/>
      <c r="I10" s="62" t="s">
        <v>34</v>
      </c>
      <c r="J10" s="7"/>
    </row>
    <row r="11" spans="2:10" ht="4.5" customHeight="1" x14ac:dyDescent="0.2">
      <c r="B11" s="13"/>
      <c r="F11" s="14"/>
      <c r="G11" s="13"/>
      <c r="H11" s="13"/>
      <c r="I11" s="61"/>
      <c r="J11" s="7"/>
    </row>
    <row r="12" spans="2:10" ht="18" customHeight="1" x14ac:dyDescent="0.2">
      <c r="B12" s="13"/>
      <c r="F12" s="14"/>
      <c r="G12" s="17" t="s">
        <v>22</v>
      </c>
      <c r="H12" s="58"/>
      <c r="I12" s="63">
        <v>14.95</v>
      </c>
      <c r="J12" s="7"/>
    </row>
    <row r="13" spans="2:10" ht="4.5" customHeight="1" x14ac:dyDescent="0.2">
      <c r="B13" s="13"/>
      <c r="F13" s="14"/>
      <c r="G13" s="17"/>
      <c r="H13" s="18"/>
      <c r="I13" s="18"/>
      <c r="J13" s="7"/>
    </row>
    <row r="14" spans="2:10" ht="18" customHeight="1" x14ac:dyDescent="0.2">
      <c r="B14" s="13"/>
      <c r="F14" s="14"/>
      <c r="G14" s="17" t="s">
        <v>23</v>
      </c>
      <c r="H14" s="14"/>
      <c r="I14" s="64">
        <f>IF(SUM(I26,I41,I49)=0,"",SUM(I26,I41,I49))</f>
        <v>5.3693749999999998</v>
      </c>
      <c r="J14" s="7"/>
    </row>
    <row r="15" spans="2:10" ht="5.0999999999999996" customHeight="1" x14ac:dyDescent="0.2">
      <c r="B15" s="13"/>
      <c r="F15" s="14"/>
      <c r="G15" s="17"/>
      <c r="H15" s="14"/>
      <c r="I15" s="18"/>
      <c r="J15" s="7"/>
    </row>
    <row r="16" spans="2:10" ht="18" customHeight="1" x14ac:dyDescent="0.2">
      <c r="B16" s="13"/>
      <c r="F16" s="14"/>
      <c r="G16" s="17" t="s">
        <v>24</v>
      </c>
      <c r="H16" s="14"/>
      <c r="I16" s="65">
        <f>IF(I14="","",IF(ISBLANK(I12),"",I14/I12))</f>
        <v>0.35915551839464882</v>
      </c>
      <c r="J16" s="7"/>
    </row>
    <row r="17" spans="2:12" ht="5.0999999999999996" customHeight="1" x14ac:dyDescent="0.2">
      <c r="B17" s="13"/>
      <c r="F17" s="14"/>
      <c r="G17" s="17"/>
      <c r="H17" s="14"/>
      <c r="I17" s="18"/>
      <c r="J17" s="7"/>
    </row>
    <row r="18" spans="2:12" ht="18" customHeight="1" x14ac:dyDescent="0.2">
      <c r="B18" s="13"/>
      <c r="F18" s="14"/>
      <c r="G18" s="17" t="s">
        <v>25</v>
      </c>
      <c r="H18" s="14"/>
      <c r="I18" s="64">
        <f>I12-I14</f>
        <v>9.5806249999999995</v>
      </c>
      <c r="J18" s="7"/>
    </row>
    <row r="19" spans="2:12" ht="15" customHeight="1" x14ac:dyDescent="0.2">
      <c r="B19" s="13"/>
      <c r="C19" s="13"/>
      <c r="D19" s="13"/>
      <c r="E19" s="13"/>
      <c r="F19" s="14"/>
      <c r="G19" s="15"/>
      <c r="H19" s="13"/>
      <c r="I19" s="13"/>
      <c r="J19" s="7"/>
    </row>
    <row r="20" spans="2:12" s="1" customFormat="1" ht="10.5" customHeight="1" x14ac:dyDescent="0.2">
      <c r="B20" s="13"/>
      <c r="C20" s="13"/>
      <c r="D20" s="13"/>
      <c r="E20" s="13"/>
      <c r="F20" s="19"/>
      <c r="G20" s="13"/>
      <c r="H20" s="13"/>
      <c r="I20" s="13"/>
      <c r="J20" s="7"/>
      <c r="L20" s="6"/>
    </row>
    <row r="21" spans="2:12" ht="18" customHeight="1" x14ac:dyDescent="0.2">
      <c r="B21" s="13"/>
      <c r="C21" s="58"/>
      <c r="D21" s="58"/>
      <c r="E21" s="58"/>
      <c r="F21" s="48" t="s">
        <v>10</v>
      </c>
      <c r="G21" s="20"/>
      <c r="H21" s="20"/>
      <c r="I21" s="20"/>
      <c r="J21" s="9"/>
    </row>
    <row r="22" spans="2:12" ht="32.25" customHeight="1" x14ac:dyDescent="0.2">
      <c r="B22" s="13"/>
      <c r="C22" s="58"/>
      <c r="D22" s="58"/>
      <c r="E22" s="58"/>
      <c r="F22" s="59" t="s">
        <v>0</v>
      </c>
      <c r="G22" s="60" t="s">
        <v>18</v>
      </c>
      <c r="H22" s="60" t="s">
        <v>27</v>
      </c>
      <c r="I22" s="60" t="s">
        <v>1</v>
      </c>
      <c r="J22" s="9"/>
    </row>
    <row r="23" spans="2:12" ht="15" customHeight="1" x14ac:dyDescent="0.2">
      <c r="B23" s="13"/>
      <c r="C23" s="58"/>
      <c r="D23" s="58"/>
      <c r="E23" s="58"/>
      <c r="F23" s="22" t="s">
        <v>31</v>
      </c>
      <c r="G23" s="23">
        <v>1</v>
      </c>
      <c r="H23" s="24">
        <v>0.33</v>
      </c>
      <c r="I23" s="25">
        <f>IF(OR(ISBLANK(G23),ISBLANK(H23)),"",H23*G23)</f>
        <v>0.33</v>
      </c>
      <c r="J23" s="9"/>
    </row>
    <row r="24" spans="2:12" ht="15" customHeight="1" x14ac:dyDescent="0.2">
      <c r="B24" s="13"/>
      <c r="C24" s="58"/>
      <c r="D24" s="58"/>
      <c r="E24" s="58"/>
      <c r="F24" s="26"/>
      <c r="G24" s="27"/>
      <c r="H24" s="28"/>
      <c r="I24" s="29" t="str">
        <f>IF(OR(ISBLANK(G24),ISBLANK(H24)),"",H24*G24)</f>
        <v/>
      </c>
      <c r="J24" s="9"/>
    </row>
    <row r="25" spans="2:12" ht="15" customHeight="1" x14ac:dyDescent="0.2">
      <c r="B25" s="13"/>
      <c r="C25" s="58"/>
      <c r="D25" s="58"/>
      <c r="E25" s="58"/>
      <c r="F25" s="30"/>
      <c r="G25" s="31"/>
      <c r="H25" s="32"/>
      <c r="I25" s="33" t="str">
        <f>IF(OR(ISBLANK(G25),ISBLANK(H25)),"",H25*G25)</f>
        <v/>
      </c>
      <c r="J25" s="9"/>
    </row>
    <row r="26" spans="2:12" ht="18" customHeight="1" x14ac:dyDescent="0.2">
      <c r="B26" s="13"/>
      <c r="C26" s="58"/>
      <c r="D26" s="58"/>
      <c r="E26" s="58"/>
      <c r="F26" s="48" t="s">
        <v>11</v>
      </c>
      <c r="G26" s="34"/>
      <c r="H26" s="34"/>
      <c r="I26" s="52">
        <f>IF(SUM(I23:I25)=0,"",SUM(I23:I25))</f>
        <v>0.33</v>
      </c>
      <c r="J26" s="9"/>
    </row>
    <row r="27" spans="2:12" ht="6.95" customHeight="1" x14ac:dyDescent="0.2">
      <c r="B27" s="13"/>
      <c r="C27" s="35"/>
      <c r="D27" s="35"/>
      <c r="E27" s="35"/>
      <c r="F27" s="36"/>
      <c r="G27" s="21"/>
      <c r="H27" s="21"/>
      <c r="I27" s="21"/>
      <c r="J27" s="9"/>
    </row>
    <row r="28" spans="2:12" ht="18" customHeight="1" x14ac:dyDescent="0.2">
      <c r="B28" s="13"/>
      <c r="C28" s="58"/>
      <c r="D28" s="58"/>
      <c r="E28" s="58"/>
      <c r="F28" s="49" t="s">
        <v>12</v>
      </c>
      <c r="G28" s="37"/>
      <c r="H28" s="37"/>
      <c r="I28" s="37"/>
      <c r="J28" s="9"/>
    </row>
    <row r="29" spans="2:12" ht="13.5" customHeight="1" x14ac:dyDescent="0.2">
      <c r="B29" s="13"/>
      <c r="C29" s="58"/>
      <c r="D29" s="58"/>
      <c r="E29" s="58"/>
      <c r="F29" s="73" t="s">
        <v>0</v>
      </c>
      <c r="G29" s="38" t="s">
        <v>19</v>
      </c>
      <c r="H29" s="38" t="s">
        <v>2</v>
      </c>
      <c r="I29" s="38" t="s">
        <v>1</v>
      </c>
      <c r="J29" s="9"/>
    </row>
    <row r="30" spans="2:12" ht="13.5" customHeight="1" x14ac:dyDescent="0.2">
      <c r="B30" s="13"/>
      <c r="C30" s="58"/>
      <c r="D30" s="58"/>
      <c r="E30" s="58"/>
      <c r="F30" s="73"/>
      <c r="G30" s="38" t="str">
        <f>IF(C5="Imperial","Oz","Gm")</f>
        <v>Oz</v>
      </c>
      <c r="H30" s="38" t="str">
        <f>IF(C5="Imperial","Lb/Pt","Kg/Lt")</f>
        <v>Lb/Pt</v>
      </c>
      <c r="I30" s="38"/>
      <c r="J30" s="9"/>
    </row>
    <row r="31" spans="2:12" ht="15" customHeight="1" x14ac:dyDescent="0.2">
      <c r="B31" s="13"/>
      <c r="C31" s="58"/>
      <c r="D31" s="58"/>
      <c r="E31" s="58"/>
      <c r="F31" s="22" t="s">
        <v>30</v>
      </c>
      <c r="G31" s="23">
        <v>1</v>
      </c>
      <c r="H31" s="24">
        <v>4</v>
      </c>
      <c r="I31" s="25">
        <f>IF(OR(ISBLANK(G31),ISBLANK(H31)),"",H31*(G31/IF($C$5="Imperial",16,1000)))</f>
        <v>0.25</v>
      </c>
      <c r="J31" s="9"/>
    </row>
    <row r="32" spans="2:12" ht="15" customHeight="1" x14ac:dyDescent="0.2">
      <c r="B32" s="13"/>
      <c r="C32" s="58"/>
      <c r="D32" s="58"/>
      <c r="E32" s="58"/>
      <c r="F32" s="26" t="s">
        <v>29</v>
      </c>
      <c r="G32" s="27">
        <v>0.5</v>
      </c>
      <c r="H32" s="28">
        <v>1.5</v>
      </c>
      <c r="I32" s="29">
        <f>IF(OR(ISBLANK(G32),ISBLANK(H32)),"",H32*(G32/IF($C$5="Imperial",16,1000)))</f>
        <v>4.6875E-2</v>
      </c>
      <c r="J32" s="8"/>
    </row>
    <row r="33" spans="2:10" ht="15" customHeight="1" x14ac:dyDescent="0.2">
      <c r="B33" s="13"/>
      <c r="C33" s="58"/>
      <c r="D33" s="58"/>
      <c r="E33" s="58"/>
      <c r="F33" s="26" t="s">
        <v>28</v>
      </c>
      <c r="G33" s="27">
        <v>1.5</v>
      </c>
      <c r="H33" s="28">
        <v>4.4000000000000004</v>
      </c>
      <c r="I33" s="29">
        <f>IF(OR(ISBLANK(G33),ISBLANK(H33)),"",H33*(G33/IF($C$5="Imperial",16,1000)))</f>
        <v>0.41250000000000003</v>
      </c>
      <c r="J33" s="8"/>
    </row>
    <row r="34" spans="2:10" ht="15" customHeight="1" x14ac:dyDescent="0.2">
      <c r="B34" s="13"/>
      <c r="C34" s="58"/>
      <c r="D34" s="58"/>
      <c r="E34" s="58"/>
      <c r="F34" s="26" t="s">
        <v>32</v>
      </c>
      <c r="G34" s="27">
        <v>2</v>
      </c>
      <c r="H34" s="28">
        <v>16</v>
      </c>
      <c r="I34" s="29">
        <f>IF(OR(ISBLANK(G34),ISBLANK(H34)),"",H34*(G34/IF($C$5="Imperial",16,1000)))</f>
        <v>2</v>
      </c>
      <c r="J34" s="8"/>
    </row>
    <row r="35" spans="2:10" ht="15" customHeight="1" x14ac:dyDescent="0.2">
      <c r="B35" s="13"/>
      <c r="C35" s="58"/>
      <c r="D35" s="58"/>
      <c r="E35" s="58"/>
      <c r="F35" s="26"/>
      <c r="G35" s="27"/>
      <c r="H35" s="28"/>
      <c r="I35" s="29" t="str">
        <f>IF(OR(ISBLANK(G35),ISBLANK(H35)),"",H35*(G35/IF($C$5="Imperial",16,1000)))</f>
        <v/>
      </c>
      <c r="J35" s="8"/>
    </row>
    <row r="36" spans="2:10" ht="15" customHeight="1" x14ac:dyDescent="0.2">
      <c r="B36" s="13"/>
      <c r="C36" s="58"/>
      <c r="D36" s="58"/>
      <c r="E36" s="58"/>
      <c r="F36" s="26"/>
      <c r="G36" s="27"/>
      <c r="H36" s="28"/>
      <c r="I36" s="29" t="str">
        <f>IF(OR(ISBLANK(G36),ISBLANK(H36)),"",H36*(G36/IF($C$5="Imperial",16,1000)))</f>
        <v/>
      </c>
      <c r="J36" s="8"/>
    </row>
    <row r="37" spans="2:10" ht="15" customHeight="1" x14ac:dyDescent="0.2">
      <c r="B37" s="13"/>
      <c r="C37" s="58"/>
      <c r="D37" s="58"/>
      <c r="E37" s="58"/>
      <c r="F37" s="26"/>
      <c r="G37" s="27"/>
      <c r="H37" s="28"/>
      <c r="I37" s="29" t="str">
        <f>IF(OR(ISBLANK(G37),ISBLANK(H37)),"",H37*(G37/IF($C$5="Imperial",16,1000)))</f>
        <v/>
      </c>
      <c r="J37" s="8"/>
    </row>
    <row r="38" spans="2:10" ht="15" customHeight="1" x14ac:dyDescent="0.2">
      <c r="B38" s="13"/>
      <c r="C38" s="58"/>
      <c r="D38" s="58"/>
      <c r="E38" s="58"/>
      <c r="F38" s="26"/>
      <c r="G38" s="27"/>
      <c r="H38" s="28"/>
      <c r="I38" s="29" t="str">
        <f>IF(OR(ISBLANK(G38),ISBLANK(H38)),"",H38*(G38/IF($C$5="Imperial",16,1000)))</f>
        <v/>
      </c>
      <c r="J38" s="8"/>
    </row>
    <row r="39" spans="2:10" ht="15" customHeight="1" x14ac:dyDescent="0.2">
      <c r="B39" s="13"/>
      <c r="C39" s="58"/>
      <c r="D39" s="58"/>
      <c r="E39" s="58"/>
      <c r="F39" s="26"/>
      <c r="G39" s="27"/>
      <c r="H39" s="28"/>
      <c r="I39" s="29" t="str">
        <f>IF(OR(ISBLANK(G39),ISBLANK(H39)),"",H39*(G39/IF($C$5="Imperial",16,1000)))</f>
        <v/>
      </c>
      <c r="J39" s="8"/>
    </row>
    <row r="40" spans="2:10" ht="15" customHeight="1" x14ac:dyDescent="0.2">
      <c r="B40" s="13"/>
      <c r="C40" s="58"/>
      <c r="D40" s="58"/>
      <c r="E40" s="58"/>
      <c r="F40" s="30"/>
      <c r="G40" s="31"/>
      <c r="H40" s="32"/>
      <c r="I40" s="33" t="str">
        <f>IF(OR(ISBLANK(G40),ISBLANK(H40)),"",H40*(G40/IF($C$5="Imperial",16,1000)))</f>
        <v/>
      </c>
      <c r="J40" s="8"/>
    </row>
    <row r="41" spans="2:10" ht="18" customHeight="1" x14ac:dyDescent="0.2">
      <c r="B41" s="13"/>
      <c r="C41" s="58"/>
      <c r="D41" s="58"/>
      <c r="E41" s="58"/>
      <c r="F41" s="49" t="s">
        <v>11</v>
      </c>
      <c r="G41" s="39"/>
      <c r="H41" s="39"/>
      <c r="I41" s="53">
        <f>IF(SUM(I31:I40)=0,"",SUM(I31:I40))</f>
        <v>2.7093750000000001</v>
      </c>
      <c r="J41" s="8"/>
    </row>
    <row r="42" spans="2:10" ht="6.95" customHeight="1" x14ac:dyDescent="0.2">
      <c r="B42" s="13"/>
      <c r="C42" s="35"/>
      <c r="D42" s="35"/>
      <c r="E42" s="35"/>
      <c r="F42" s="36"/>
      <c r="G42" s="13"/>
      <c r="H42" s="13"/>
      <c r="I42" s="13"/>
      <c r="J42" s="8"/>
    </row>
    <row r="43" spans="2:10" ht="18" customHeight="1" x14ac:dyDescent="0.2">
      <c r="B43" s="13"/>
      <c r="C43" s="58"/>
      <c r="D43" s="58"/>
      <c r="E43" s="58"/>
      <c r="F43" s="50" t="s">
        <v>14</v>
      </c>
      <c r="G43" s="40"/>
      <c r="H43" s="40"/>
      <c r="I43" s="40"/>
      <c r="J43" s="8"/>
    </row>
    <row r="44" spans="2:10" ht="15" customHeight="1" x14ac:dyDescent="0.2">
      <c r="B44" s="13"/>
      <c r="C44" s="58"/>
      <c r="D44" s="58"/>
      <c r="E44" s="58"/>
      <c r="F44" s="41" t="s">
        <v>5</v>
      </c>
      <c r="G44" s="42"/>
      <c r="H44" s="42"/>
      <c r="I44" s="43" t="s">
        <v>1</v>
      </c>
      <c r="J44" s="8"/>
    </row>
    <row r="45" spans="2:10" ht="15" customHeight="1" x14ac:dyDescent="0.2">
      <c r="B45" s="13"/>
      <c r="C45" s="58"/>
      <c r="D45" s="58"/>
      <c r="E45" s="58"/>
      <c r="F45" s="22" t="s">
        <v>6</v>
      </c>
      <c r="G45" s="44"/>
      <c r="H45" s="44"/>
      <c r="I45" s="25">
        <v>2</v>
      </c>
      <c r="J45" s="8"/>
    </row>
    <row r="46" spans="2:10" ht="15" customHeight="1" x14ac:dyDescent="0.2">
      <c r="B46" s="13"/>
      <c r="C46" s="58"/>
      <c r="D46" s="58"/>
      <c r="E46" s="58"/>
      <c r="F46" s="26" t="s">
        <v>3</v>
      </c>
      <c r="G46" s="45"/>
      <c r="H46" s="45"/>
      <c r="I46" s="29">
        <v>0.12</v>
      </c>
      <c r="J46" s="8"/>
    </row>
    <row r="47" spans="2:10" ht="15" customHeight="1" x14ac:dyDescent="0.2">
      <c r="B47" s="13"/>
      <c r="C47" s="58"/>
      <c r="D47" s="58"/>
      <c r="E47" s="58"/>
      <c r="F47" s="26" t="s">
        <v>7</v>
      </c>
      <c r="G47" s="45"/>
      <c r="H47" s="45"/>
      <c r="I47" s="29">
        <v>0.11</v>
      </c>
      <c r="J47" s="8"/>
    </row>
    <row r="48" spans="2:10" ht="15" customHeight="1" x14ac:dyDescent="0.2">
      <c r="B48" s="13"/>
      <c r="C48" s="58"/>
      <c r="D48" s="58"/>
      <c r="E48" s="58"/>
      <c r="F48" s="30" t="s">
        <v>4</v>
      </c>
      <c r="G48" s="46"/>
      <c r="H48" s="46"/>
      <c r="I48" s="33">
        <v>0.1</v>
      </c>
      <c r="J48" s="8"/>
    </row>
    <row r="49" spans="2:10" ht="18" customHeight="1" x14ac:dyDescent="0.2">
      <c r="B49" s="13"/>
      <c r="C49" s="58"/>
      <c r="D49" s="58"/>
      <c r="E49" s="58"/>
      <c r="F49" s="50" t="s">
        <v>11</v>
      </c>
      <c r="G49" s="47"/>
      <c r="H49" s="47"/>
      <c r="I49" s="54">
        <f>IF(SUM(I45:I48)=0,"",SUM(I45:I48))</f>
        <v>2.33</v>
      </c>
      <c r="J49" s="8"/>
    </row>
    <row r="50" spans="2:10" s="1" customFormat="1" ht="6.95" customHeight="1" x14ac:dyDescent="0.2">
      <c r="B50" s="13"/>
      <c r="C50" s="35"/>
      <c r="D50" s="35"/>
      <c r="E50" s="35"/>
      <c r="F50" s="36"/>
      <c r="G50" s="13"/>
      <c r="H50" s="13"/>
      <c r="I50" s="13"/>
      <c r="J50" s="8"/>
    </row>
    <row r="51" spans="2:10" ht="18" customHeight="1" x14ac:dyDescent="0.2">
      <c r="B51" s="13"/>
      <c r="C51" s="51" t="s">
        <v>21</v>
      </c>
      <c r="D51" s="21"/>
      <c r="E51" s="21"/>
      <c r="F51" s="21"/>
      <c r="G51" s="21"/>
      <c r="H51" s="21"/>
      <c r="I51" s="21"/>
      <c r="J51" s="9"/>
    </row>
    <row r="52" spans="2:10" ht="15" customHeight="1" x14ac:dyDescent="0.2">
      <c r="B52" s="13"/>
      <c r="C52" s="67"/>
      <c r="D52" s="68"/>
      <c r="E52" s="68"/>
      <c r="F52" s="68"/>
      <c r="G52" s="68"/>
      <c r="H52" s="68"/>
      <c r="I52" s="69"/>
      <c r="J52" s="8"/>
    </row>
    <row r="53" spans="2:10" ht="15" customHeight="1" x14ac:dyDescent="0.2">
      <c r="B53" s="13"/>
      <c r="C53" s="67"/>
      <c r="D53" s="68"/>
      <c r="E53" s="68"/>
      <c r="F53" s="68"/>
      <c r="G53" s="68"/>
      <c r="H53" s="68"/>
      <c r="I53" s="69"/>
      <c r="J53" s="8"/>
    </row>
    <row r="54" spans="2:10" ht="15" customHeight="1" x14ac:dyDescent="0.2">
      <c r="B54" s="13"/>
      <c r="C54" s="67"/>
      <c r="D54" s="68"/>
      <c r="E54" s="68"/>
      <c r="F54" s="68"/>
      <c r="G54" s="68"/>
      <c r="H54" s="68"/>
      <c r="I54" s="69"/>
      <c r="J54" s="8"/>
    </row>
    <row r="55" spans="2:10" ht="15" customHeight="1" x14ac:dyDescent="0.2">
      <c r="B55" s="13"/>
      <c r="C55" s="67"/>
      <c r="D55" s="68"/>
      <c r="E55" s="68"/>
      <c r="F55" s="68"/>
      <c r="G55" s="68"/>
      <c r="H55" s="68"/>
      <c r="I55" s="69"/>
      <c r="J55" s="8"/>
    </row>
    <row r="56" spans="2:10" s="1" customFormat="1" ht="15" customHeight="1" x14ac:dyDescent="0.2">
      <c r="B56" s="13"/>
      <c r="C56" s="67"/>
      <c r="D56" s="68"/>
      <c r="E56" s="68"/>
      <c r="F56" s="68"/>
      <c r="G56" s="68"/>
      <c r="H56" s="68"/>
      <c r="I56" s="69"/>
      <c r="J56" s="8"/>
    </row>
    <row r="57" spans="2:10" s="1" customFormat="1" ht="6.95" customHeight="1" x14ac:dyDescent="0.2">
      <c r="B57" s="13"/>
      <c r="C57" s="13"/>
      <c r="D57" s="13"/>
      <c r="E57" s="13"/>
      <c r="F57" s="13"/>
      <c r="G57" s="13"/>
      <c r="H57" s="13"/>
      <c r="I57" s="13"/>
      <c r="J57" s="8"/>
    </row>
    <row r="58" spans="2:10" ht="15" customHeight="1" x14ac:dyDescent="0.2">
      <c r="B58" s="13"/>
      <c r="C58" s="55" t="s">
        <v>16</v>
      </c>
      <c r="D58" s="68"/>
      <c r="E58" s="68"/>
      <c r="F58" s="56" t="s">
        <v>17</v>
      </c>
      <c r="G58" s="68"/>
      <c r="H58" s="68"/>
      <c r="I58" s="68"/>
      <c r="J58" s="8"/>
    </row>
    <row r="59" spans="2:10" ht="6.95" customHeight="1" x14ac:dyDescent="0.2">
      <c r="B59" s="13"/>
      <c r="C59" s="55"/>
      <c r="D59" s="13"/>
      <c r="E59" s="13"/>
      <c r="F59" s="57"/>
      <c r="G59" s="13"/>
      <c r="H59" s="13"/>
      <c r="I59" s="13"/>
      <c r="J59" s="8"/>
    </row>
    <row r="60" spans="2:10" ht="15" customHeight="1" x14ac:dyDescent="0.2">
      <c r="B60" s="13"/>
      <c r="C60" s="55" t="s">
        <v>15</v>
      </c>
      <c r="D60" s="68"/>
      <c r="E60" s="68"/>
      <c r="F60" s="56" t="s">
        <v>15</v>
      </c>
      <c r="G60" s="68"/>
      <c r="H60" s="68"/>
      <c r="I60" s="68"/>
      <c r="J60" s="8"/>
    </row>
    <row r="61" spans="2:10" ht="6.95" customHeight="1" x14ac:dyDescent="0.2">
      <c r="B61" s="13"/>
      <c r="C61" s="13"/>
      <c r="D61" s="13"/>
      <c r="E61" s="13"/>
      <c r="F61" s="13"/>
      <c r="G61" s="13"/>
      <c r="H61" s="13"/>
      <c r="I61" s="13"/>
      <c r="J61" s="7"/>
    </row>
  </sheetData>
  <mergeCells count="14">
    <mergeCell ref="D58:E58"/>
    <mergeCell ref="D60:E60"/>
    <mergeCell ref="G58:I58"/>
    <mergeCell ref="G60:I60"/>
    <mergeCell ref="B2:J2"/>
    <mergeCell ref="F29:F30"/>
    <mergeCell ref="C4:D4"/>
    <mergeCell ref="C5:D5"/>
    <mergeCell ref="C56:I56"/>
    <mergeCell ref="C8:F8"/>
    <mergeCell ref="C55:I55"/>
    <mergeCell ref="C54:I54"/>
    <mergeCell ref="C53:I53"/>
    <mergeCell ref="C52:I52"/>
  </mergeCells>
  <phoneticPr fontId="1" type="noConversion"/>
  <dataValidations count="1">
    <dataValidation type="list" allowBlank="1" showInputMessage="1" showErrorMessage="1" sqref="C5:D5">
      <formula1>"Imperial, Metric"</formula1>
    </dataValidation>
  </dataValidations>
  <printOptions horizontalCentered="1"/>
  <pageMargins left="0.196850393700787" right="0.196850393700787" top="0.196850393700787" bottom="0.31496062992126" header="0.511811023622047" footer="0.11811023622047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Food Item Cost</vt:lpstr>
      <vt:lpstr>'Food Item Cost'!Print_Area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Devang</dc:creator>
  <dc:description/>
  <cp:lastModifiedBy>Devang</cp:lastModifiedBy>
  <cp:lastPrinted>2013-11-16T21:52:06Z</cp:lastPrinted>
  <dcterms:created xsi:type="dcterms:W3CDTF">2009-01-02T17:04:55Z</dcterms:created>
  <dcterms:modified xsi:type="dcterms:W3CDTF">2016-08-02T22:31:45Z</dcterms:modified>
</cp:coreProperties>
</file>