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326" yWindow="65131" windowWidth="27495" windowHeight="13815" activeTab="0"/>
  </bookViews>
  <sheets>
    <sheet name="Actual Draft Results" sheetId="1" r:id="rId1"/>
    <sheet name="Raw Ranking List" sheetId="10" r:id="rId2"/>
    <sheet name="Sheet1" sheetId="11" r:id="rId3"/>
  </sheets>
  <definedNames/>
  <calcPr calcId="145621"/>
</workbook>
</file>

<file path=xl/sharedStrings.xml><?xml version="1.0" encoding="utf-8"?>
<sst xmlns="http://schemas.openxmlformats.org/spreadsheetml/2006/main" count="2536" uniqueCount="1349">
  <si>
    <t>Pick #</t>
  </si>
  <si>
    <t>Actual Pick</t>
  </si>
  <si>
    <t>Overall Rank</t>
  </si>
  <si>
    <t>Team</t>
  </si>
  <si>
    <t>Pos. Rank</t>
  </si>
  <si>
    <t>Round</t>
  </si>
  <si>
    <t>Position</t>
  </si>
  <si>
    <t>Player</t>
  </si>
  <si>
    <t>Bye</t>
  </si>
  <si>
    <t>WR</t>
  </si>
  <si>
    <t>Antonio Brown</t>
  </si>
  <si>
    <t>PIT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</si>
  <si>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</si>
  <si>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</si>
  <si>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</si>
  <si>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</si>
  <si>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</si>
  <si>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</si>
  <si>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</si>
  <si>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</si>
  <si>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NYG</t>
  </si>
  <si>
    <t>RB</t>
  </si>
  <si>
    <t>Adrian Peterson</t>
  </si>
  <si>
    <t>MIN</t>
  </si>
  <si>
    <t>Julio Jones</t>
  </si>
  <si>
    <t>ATL</t>
  </si>
  <si>
    <t>Todd Gurley</t>
  </si>
  <si>
    <t>LA</t>
  </si>
  <si>
    <t>Ezekiel Elliott</t>
  </si>
  <si>
    <t>DAL</t>
  </si>
  <si>
    <t>DeAndre Hopkins</t>
  </si>
  <si>
    <t>HOU</t>
  </si>
  <si>
    <t>David Johnson</t>
  </si>
  <si>
    <t>ARI</t>
  </si>
  <si>
    <t>Devonta Freeman</t>
  </si>
  <si>
    <t>CIN</t>
  </si>
  <si>
    <t>TE</t>
  </si>
  <si>
    <t>Rob Gronkowski</t>
  </si>
  <si>
    <t>NE</t>
  </si>
  <si>
    <t>Le'Veon Bell</t>
  </si>
  <si>
    <t>Allen Robinson</t>
  </si>
  <si>
    <t>JAC</t>
  </si>
  <si>
    <t>Lamar Miller</t>
  </si>
  <si>
    <t>Dez Bryant</t>
  </si>
  <si>
    <t>Doug Martin</t>
  </si>
  <si>
    <t>TB</t>
  </si>
  <si>
    <t>Jordy Nelson</t>
  </si>
  <si>
    <t>GB</t>
  </si>
  <si>
    <t>Mark Ingram</t>
  </si>
  <si>
    <t>NO</t>
  </si>
  <si>
    <t>Brandon Marshall</t>
  </si>
  <si>
    <t>NYJ</t>
  </si>
  <si>
    <t>Eddie Lacy</t>
  </si>
  <si>
    <t>Alshon Jeffery</t>
  </si>
  <si>
    <t>CHI</t>
  </si>
  <si>
    <t>Jamaal Charles</t>
  </si>
  <si>
    <t>KC</t>
  </si>
  <si>
    <t>Mike Evans</t>
  </si>
  <si>
    <t>Sammy Watkins</t>
  </si>
  <si>
    <t>BUF</t>
  </si>
  <si>
    <t>LeSean McCoy</t>
  </si>
  <si>
    <t>Brandin Cooks</t>
  </si>
  <si>
    <t>Jonathan Stewart</t>
  </si>
  <si>
    <t>CAR</t>
  </si>
  <si>
    <t>Jordan Reed</t>
  </si>
  <si>
    <t>WAS</t>
  </si>
  <si>
    <t>Amari Cooper</t>
  </si>
  <si>
    <t>OAK</t>
  </si>
  <si>
    <t>Demaryius Thomas</t>
  </si>
  <si>
    <t>DEN</t>
  </si>
  <si>
    <t>Keenan Allen</t>
  </si>
  <si>
    <t>SD</t>
  </si>
  <si>
    <t>Carlos Hyde</t>
  </si>
  <si>
    <t>SF</t>
  </si>
  <si>
    <t>Thomas Rawls</t>
  </si>
  <si>
    <t>SEA</t>
  </si>
  <si>
    <t>QB</t>
  </si>
  <si>
    <t>Cam Newton</t>
  </si>
  <si>
    <t>IND</t>
  </si>
  <si>
    <t>Julian Edelman</t>
  </si>
  <si>
    <t>Doug Baldwin</t>
  </si>
  <si>
    <t>Jarvis Landry</t>
  </si>
  <si>
    <t>MIA</t>
  </si>
  <si>
    <t>Matt Forte</t>
  </si>
  <si>
    <t>Jeremy Hill</t>
  </si>
  <si>
    <t>Jeremy Maclin</t>
  </si>
  <si>
    <t>Randall Cobb</t>
  </si>
  <si>
    <t>Eric Decker</t>
  </si>
  <si>
    <t>Golden Tate</t>
  </si>
  <si>
    <t>DET</t>
  </si>
  <si>
    <t>Donte Moncrief</t>
  </si>
  <si>
    <t>Emmanuel Sanders</t>
  </si>
  <si>
    <t>Greg Olsen</t>
  </si>
  <si>
    <t>Aaron Rodgers</t>
  </si>
  <si>
    <t>Russell Wilson</t>
  </si>
  <si>
    <t>Kelvin Benjamin</t>
  </si>
  <si>
    <t>Michael Floyd</t>
  </si>
  <si>
    <t>Larry Fitzgerald</t>
  </si>
  <si>
    <t>John Brown</t>
  </si>
  <si>
    <t>Latavius Murray</t>
  </si>
  <si>
    <t>Ryan Mathews</t>
  </si>
  <si>
    <t>PHI</t>
  </si>
  <si>
    <t>DeMarco Murray</t>
  </si>
  <si>
    <t>TEN</t>
  </si>
  <si>
    <t>Jeremy Langford</t>
  </si>
  <si>
    <t>Matt Jones</t>
  </si>
  <si>
    <t>Delanie Walker</t>
  </si>
  <si>
    <t>Andrew Luck</t>
  </si>
  <si>
    <t>Arian Foster</t>
  </si>
  <si>
    <t>Melvin Gordon</t>
  </si>
  <si>
    <t>CLE</t>
  </si>
  <si>
    <t>Danny Woodhead</t>
  </si>
  <si>
    <t>Frank Gore</t>
  </si>
  <si>
    <t>Rashad Jennings</t>
  </si>
  <si>
    <t>Drew Brees</t>
  </si>
  <si>
    <t>Ben Roethlisberger</t>
  </si>
  <si>
    <t>Jordan Matthews</t>
  </si>
  <si>
    <t>DeSean Jackson</t>
  </si>
  <si>
    <t>Marvin Jones</t>
  </si>
  <si>
    <t>Giovani Bernard</t>
  </si>
  <si>
    <t>Ameer Abdullah</t>
  </si>
  <si>
    <t>Chris Ivory</t>
  </si>
  <si>
    <t>Derrick Henry</t>
  </si>
  <si>
    <t>Carson Palmer</t>
  </si>
  <si>
    <t>Tom Brady</t>
  </si>
  <si>
    <t>Allen Hurns</t>
  </si>
  <si>
    <t>Michael Crabtree</t>
  </si>
  <si>
    <t>DeVante Parker</t>
  </si>
  <si>
    <t>Tyler Lockett</t>
  </si>
  <si>
    <t>Kevin White</t>
  </si>
  <si>
    <t>Sterling Shepard</t>
  </si>
  <si>
    <t>Torrey Smith</t>
  </si>
  <si>
    <t>Stefon Diggs</t>
  </si>
  <si>
    <t>Eli Manning</t>
  </si>
  <si>
    <t>Blake Bortles</t>
  </si>
  <si>
    <t>Philip Rivers</t>
  </si>
  <si>
    <t>Tyrod Taylor</t>
  </si>
  <si>
    <t>Kirk Cousins</t>
  </si>
  <si>
    <t>Derek Carr</t>
  </si>
  <si>
    <t>Marcus Mariota</t>
  </si>
  <si>
    <t>Matthew Stafford</t>
  </si>
  <si>
    <t>Andy Dalton</t>
  </si>
  <si>
    <t>Jameis Winston</t>
  </si>
  <si>
    <t>Ryan Fitzpatrick</t>
  </si>
  <si>
    <t>Ryan Tannehill</t>
  </si>
  <si>
    <t>Matt Ryan</t>
  </si>
  <si>
    <t>Brock Osweiler</t>
  </si>
  <si>
    <t>Joe Flacco</t>
  </si>
  <si>
    <t>BAL</t>
  </si>
  <si>
    <t>Jay Cutler</t>
  </si>
  <si>
    <t>Robert Griffin</t>
  </si>
  <si>
    <t>Alex Smith</t>
  </si>
  <si>
    <t>Travis Kelce</t>
  </si>
  <si>
    <t>Dak Prescott</t>
  </si>
  <si>
    <t>Sam Bradford</t>
  </si>
  <si>
    <t>Trevor Siemian</t>
  </si>
  <si>
    <t>Blaine Gabbert</t>
  </si>
  <si>
    <t>Tony Romo</t>
  </si>
  <si>
    <t>Coby Fleener</t>
  </si>
  <si>
    <t>Tyler Eifert</t>
  </si>
  <si>
    <t>DeAngelo Williams</t>
  </si>
  <si>
    <t>Bilal Powell</t>
  </si>
  <si>
    <t>Josh Gordon</t>
  </si>
  <si>
    <t>Willie Snead</t>
  </si>
  <si>
    <t>Vincent Jackson</t>
  </si>
  <si>
    <t>Tavon Austin</t>
  </si>
  <si>
    <t>Jay Ajayi</t>
  </si>
  <si>
    <t>Devin Funchess</t>
  </si>
  <si>
    <t>Theo Riddick</t>
  </si>
  <si>
    <t>Justin Forsett</t>
  </si>
  <si>
    <t>Charles Sims</t>
  </si>
  <si>
    <t>Isaiah Crowell</t>
  </si>
  <si>
    <t>James Starks</t>
  </si>
  <si>
    <t>LeGarrette Blount</t>
  </si>
  <si>
    <t>Tevin Coleman</t>
  </si>
  <si>
    <t>Gary Barnidge</t>
  </si>
  <si>
    <t>Zach Ertz</t>
  </si>
  <si>
    <t>Antonio Gates</t>
  </si>
  <si>
    <t>Corey Coleman</t>
  </si>
  <si>
    <t>Travis Benjamin</t>
  </si>
  <si>
    <t>Michael Thomas</t>
  </si>
  <si>
    <t>Markus Wheaton</t>
  </si>
  <si>
    <t>Phillip Dorsett</t>
  </si>
  <si>
    <t>Chris Hogan</t>
  </si>
  <si>
    <t>Kamar Aiken</t>
  </si>
  <si>
    <t>Rishard Matthews</t>
  </si>
  <si>
    <t>Mohamed Sanu</t>
  </si>
  <si>
    <t>Devontae Booker</t>
  </si>
  <si>
    <t>Darren Sproles</t>
  </si>
  <si>
    <t>James White</t>
  </si>
  <si>
    <t>Jerick McKinnon</t>
  </si>
  <si>
    <t>Will Fuller</t>
  </si>
  <si>
    <t>Christine Michael</t>
  </si>
  <si>
    <t>DeAndre Washington</t>
  </si>
  <si>
    <t>Tyler Boyd</t>
  </si>
  <si>
    <t>Shane Vereen</t>
  </si>
  <si>
    <t>Spencer Ware</t>
  </si>
  <si>
    <t>Javorius Allen</t>
  </si>
  <si>
    <t>Terrance West</t>
  </si>
  <si>
    <t>Chris Johnson</t>
  </si>
  <si>
    <t>Jordan Howard</t>
  </si>
  <si>
    <t>Alfred Morris</t>
  </si>
  <si>
    <t>Tim Hightower</t>
  </si>
  <si>
    <t>Wendell Smallwood</t>
  </si>
  <si>
    <t>Paul Perkins</t>
  </si>
  <si>
    <t>Kenneth Dixon</t>
  </si>
  <si>
    <t>Reggie Bush</t>
  </si>
  <si>
    <t>Dion Lewis</t>
  </si>
  <si>
    <t>Charcandrick West</t>
  </si>
  <si>
    <t>Shaun Draughn</t>
  </si>
  <si>
    <t>Ka'Deem Carey</t>
  </si>
  <si>
    <t>Benjamin Cunningham</t>
  </si>
  <si>
    <t>Kenyan Drake</t>
  </si>
  <si>
    <t>Robert Turbin</t>
  </si>
  <si>
    <t>Chris Thompson</t>
  </si>
  <si>
    <t>Cameron Artis-Payne</t>
  </si>
  <si>
    <t>Mike Gillislee</t>
  </si>
  <si>
    <t>Andre Ellington</t>
  </si>
  <si>
    <t>Tyler Ervin</t>
  </si>
  <si>
    <t>Khiry Robinson</t>
  </si>
  <si>
    <t>Darren McFadden</t>
  </si>
  <si>
    <t>Lance Dunbar</t>
  </si>
  <si>
    <t>Zach Zenner</t>
  </si>
  <si>
    <t>Andre Williams</t>
  </si>
  <si>
    <t>Fozzy Whittaker</t>
  </si>
  <si>
    <t>Mike Davis</t>
  </si>
  <si>
    <t>Malcolm Brown</t>
  </si>
  <si>
    <t>Alfred Blue</t>
  </si>
  <si>
    <t>Alex Collins</t>
  </si>
  <si>
    <t>Karlos Williams</t>
  </si>
  <si>
    <t>FA</t>
  </si>
  <si>
    <t>--</t>
  </si>
  <si>
    <t>Julius Thomas</t>
  </si>
  <si>
    <t>Zach Miller</t>
  </si>
  <si>
    <t>Martellus Bennett</t>
  </si>
  <si>
    <t>Jimmy Graham</t>
  </si>
  <si>
    <t>Eric Ebron</t>
  </si>
  <si>
    <t>DST</t>
  </si>
  <si>
    <t>Seattle Seahawks</t>
  </si>
  <si>
    <t>Denver Broncos</t>
  </si>
  <si>
    <t>Carolina Panthers</t>
  </si>
  <si>
    <t>Cincinnati Bengals</t>
  </si>
  <si>
    <t>Houston Texans</t>
  </si>
  <si>
    <t>Kansas City Chiefs</t>
  </si>
  <si>
    <t>Arizona Cardinals</t>
  </si>
  <si>
    <t>K</t>
  </si>
  <si>
    <t>Stephen Gostkowski</t>
  </si>
  <si>
    <t>Green Bay Packers</t>
  </si>
  <si>
    <t>Oakland Raiders</t>
  </si>
  <si>
    <t>New England Patriots</t>
  </si>
  <si>
    <t>Steven Hauschka</t>
  </si>
  <si>
    <t>Dan Bailey</t>
  </si>
  <si>
    <t>Justin Tucker</t>
  </si>
  <si>
    <t>Adam Vinatieri</t>
  </si>
  <si>
    <t>Mason Crosby</t>
  </si>
  <si>
    <t>Graham Gano</t>
  </si>
  <si>
    <t>Blair Walsh</t>
  </si>
  <si>
    <t>D</t>
  </si>
  <si>
    <t>Chandler Catanzaro</t>
  </si>
  <si>
    <t>Matt Prater</t>
  </si>
  <si>
    <t>Kenny Stills</t>
  </si>
  <si>
    <t>Sammie Coates</t>
  </si>
  <si>
    <t>Mike Wallace</t>
  </si>
  <si>
    <t>Tajae Sharpe</t>
  </si>
  <si>
    <t>Laquon Treadwell</t>
  </si>
  <si>
    <t>Josh Doctson</t>
  </si>
  <si>
    <t>Jaelen Strong</t>
  </si>
  <si>
    <t>Terrelle Pryor</t>
  </si>
  <si>
    <t>Charles Johnson</t>
  </si>
  <si>
    <t>Nelson Agholor</t>
  </si>
  <si>
    <t>Dorial Green-Beckham</t>
  </si>
  <si>
    <t>Breshad Perriman</t>
  </si>
  <si>
    <t>Pierre Garcon</t>
  </si>
  <si>
    <t>Anquan Boldin</t>
  </si>
  <si>
    <t>Terrance Williams</t>
  </si>
  <si>
    <t>Jamison Crowder</t>
  </si>
  <si>
    <t>Kenny Britt</t>
  </si>
  <si>
    <t>Chris Conley</t>
  </si>
  <si>
    <t>Davante Adams</t>
  </si>
  <si>
    <t>Braxton Miller</t>
  </si>
  <si>
    <t>Kendall Wright</t>
  </si>
  <si>
    <t>Jermaine Kearse</t>
  </si>
  <si>
    <t>Victor Cruz</t>
  </si>
  <si>
    <t>Malcolm Mitchell</t>
  </si>
  <si>
    <t>Marqise Lee</t>
  </si>
  <si>
    <t>Tyrell Williams</t>
  </si>
  <si>
    <t>Albert Wilson</t>
  </si>
  <si>
    <t>Leonte Carroo</t>
  </si>
  <si>
    <t>Justin Hardy</t>
  </si>
  <si>
    <t>Robert Woods</t>
  </si>
  <si>
    <t>Brandon LaFell</t>
  </si>
  <si>
    <t>Rashard Higgins</t>
  </si>
  <si>
    <t>Quinton Patton</t>
  </si>
  <si>
    <t>Cole Beasley</t>
  </si>
  <si>
    <t>Seth Roberts</t>
  </si>
  <si>
    <t>Ty Montgomery</t>
  </si>
  <si>
    <t>Danny Amendola</t>
  </si>
  <si>
    <t>Eddie Royal</t>
  </si>
  <si>
    <t>Andrew Hawkins</t>
  </si>
  <si>
    <t>Jared Abbrederis</t>
  </si>
  <si>
    <t>Devin Smith</t>
  </si>
  <si>
    <t>QB17</t>
  </si>
  <si>
    <t xml:space="preserve"> SF</t>
  </si>
  <si>
    <t>TE9</t>
  </si>
  <si>
    <t xml:space="preserve"> WAS</t>
  </si>
  <si>
    <t>DST1</t>
  </si>
  <si>
    <t>QB18</t>
  </si>
  <si>
    <t xml:space="preserve"> CIN</t>
  </si>
  <si>
    <t>RB43</t>
  </si>
  <si>
    <t xml:space="preserve"> MIA</t>
  </si>
  <si>
    <t>WR41</t>
  </si>
  <si>
    <t xml:space="preserve"> OAK</t>
  </si>
  <si>
    <t>WR42</t>
  </si>
  <si>
    <t>Jason Witten</t>
  </si>
  <si>
    <t xml:space="preserve"> DET</t>
  </si>
  <si>
    <t>DST2</t>
  </si>
  <si>
    <t>TE10</t>
  </si>
  <si>
    <t>RB44</t>
  </si>
  <si>
    <t>WR43</t>
  </si>
  <si>
    <t>Dwayne Allen</t>
  </si>
  <si>
    <t>WR44</t>
  </si>
  <si>
    <t xml:space="preserve"> JAC</t>
  </si>
  <si>
    <t>RB45</t>
  </si>
  <si>
    <t xml:space="preserve"> NO</t>
  </si>
  <si>
    <t>WR45</t>
  </si>
  <si>
    <t xml:space="preserve"> NYG</t>
  </si>
  <si>
    <t>RB46</t>
  </si>
  <si>
    <t xml:space="preserve"> TB</t>
  </si>
  <si>
    <t>QB19</t>
  </si>
  <si>
    <t xml:space="preserve"> BAL</t>
  </si>
  <si>
    <t>TE11</t>
  </si>
  <si>
    <t>Jared Cook</t>
  </si>
  <si>
    <t xml:space="preserve"> TEN</t>
  </si>
  <si>
    <t>DST3</t>
  </si>
  <si>
    <t>WR46</t>
  </si>
  <si>
    <t>QB20</t>
  </si>
  <si>
    <t>RB47</t>
  </si>
  <si>
    <t xml:space="preserve"> GB</t>
  </si>
  <si>
    <t>WR47</t>
  </si>
  <si>
    <t>DST4</t>
  </si>
  <si>
    <t>QB21</t>
  </si>
  <si>
    <t xml:space="preserve"> STL</t>
  </si>
  <si>
    <t>WR48</t>
  </si>
  <si>
    <t>TE12</t>
  </si>
  <si>
    <t xml:space="preserve"> DEN</t>
  </si>
  <si>
    <t>WR49</t>
  </si>
  <si>
    <t>TE13</t>
  </si>
  <si>
    <t xml:space="preserve"> HOU</t>
  </si>
  <si>
    <t>WR50</t>
  </si>
  <si>
    <t>QB22</t>
  </si>
  <si>
    <t xml:space="preserve"> SEA</t>
  </si>
  <si>
    <t>QB23</t>
  </si>
  <si>
    <t xml:space="preserve"> BUF</t>
  </si>
  <si>
    <t>QB24</t>
  </si>
  <si>
    <t xml:space="preserve"> IND</t>
  </si>
  <si>
    <t>WR51</t>
  </si>
  <si>
    <t xml:space="preserve"> KC</t>
  </si>
  <si>
    <t>TE14</t>
  </si>
  <si>
    <t xml:space="preserve"> PHI</t>
  </si>
  <si>
    <t>RB48</t>
  </si>
  <si>
    <t xml:space="preserve"> CAR</t>
  </si>
  <si>
    <t>DST5</t>
  </si>
  <si>
    <t>RB49</t>
  </si>
  <si>
    <t>WR52</t>
  </si>
  <si>
    <t xml:space="preserve"> CLE</t>
  </si>
  <si>
    <t>RB50</t>
  </si>
  <si>
    <t xml:space="preserve"> PIT</t>
  </si>
  <si>
    <t>DST6</t>
  </si>
  <si>
    <t>DST7</t>
  </si>
  <si>
    <t>DST8</t>
  </si>
  <si>
    <t>K1</t>
  </si>
  <si>
    <t xml:space="preserve"> NE</t>
  </si>
  <si>
    <t>DST9</t>
  </si>
  <si>
    <t>K2</t>
  </si>
  <si>
    <t>K3</t>
  </si>
  <si>
    <t>DST10</t>
  </si>
  <si>
    <t>K4</t>
  </si>
  <si>
    <t>K5</t>
  </si>
  <si>
    <t>K6</t>
  </si>
  <si>
    <t xml:space="preserve"> DAL</t>
  </si>
  <si>
    <t>K7</t>
  </si>
  <si>
    <t>K8</t>
  </si>
  <si>
    <t>K9</t>
  </si>
  <si>
    <t>K10</t>
  </si>
  <si>
    <t>Robbie Gould</t>
  </si>
  <si>
    <t xml:space="preserve"> CHI</t>
  </si>
  <si>
    <t>RB51</t>
  </si>
  <si>
    <t>TE15</t>
  </si>
  <si>
    <t xml:space="preserve"> NYJ</t>
  </si>
  <si>
    <t>RB52</t>
  </si>
  <si>
    <t xml:space="preserve"> ARI</t>
  </si>
  <si>
    <t>WR53</t>
  </si>
  <si>
    <t>Charles Clay</t>
  </si>
  <si>
    <t>RB53</t>
  </si>
  <si>
    <t>WR54</t>
  </si>
  <si>
    <t>Minnesota Vikings</t>
  </si>
  <si>
    <t>TE16</t>
  </si>
  <si>
    <t>RB54</t>
  </si>
  <si>
    <t xml:space="preserve"> SD</t>
  </si>
  <si>
    <t>RB55</t>
  </si>
  <si>
    <t>RB56</t>
  </si>
  <si>
    <t>New York Jets</t>
  </si>
  <si>
    <t>RB57</t>
  </si>
  <si>
    <t>WR55</t>
  </si>
  <si>
    <t>QB25</t>
  </si>
  <si>
    <t>WR56</t>
  </si>
  <si>
    <t>Roberto Aguayo</t>
  </si>
  <si>
    <t>WR57</t>
  </si>
  <si>
    <t>Chris Boswell</t>
  </si>
  <si>
    <t>RB58</t>
  </si>
  <si>
    <t>RB59</t>
  </si>
  <si>
    <t>DST11</t>
  </si>
  <si>
    <t>RB60</t>
  </si>
  <si>
    <t>DST12</t>
  </si>
  <si>
    <t>TE17</t>
  </si>
  <si>
    <t>RB61</t>
  </si>
  <si>
    <t>RB62</t>
  </si>
  <si>
    <t>RB63</t>
  </si>
  <si>
    <t xml:space="preserve"> ATL</t>
  </si>
  <si>
    <t>WR58</t>
  </si>
  <si>
    <t xml:space="preserve"> FA</t>
  </si>
  <si>
    <t>WR59</t>
  </si>
  <si>
    <t>TE18</t>
  </si>
  <si>
    <t>RB64</t>
  </si>
  <si>
    <t>K11</t>
  </si>
  <si>
    <t>Matt Bryant</t>
  </si>
  <si>
    <t>K12</t>
  </si>
  <si>
    <t>WR60</t>
  </si>
  <si>
    <t>RB65</t>
  </si>
  <si>
    <t>WR61</t>
  </si>
  <si>
    <t>WR62</t>
  </si>
  <si>
    <t>Clive Walford</t>
  </si>
  <si>
    <t>TE19</t>
  </si>
  <si>
    <t>WR63</t>
  </si>
  <si>
    <t>RB66</t>
  </si>
  <si>
    <t>TE20</t>
  </si>
  <si>
    <t>QB26</t>
  </si>
  <si>
    <t>WR64</t>
  </si>
  <si>
    <t>WR65</t>
  </si>
  <si>
    <t>WR66</t>
  </si>
  <si>
    <t>RB67</t>
  </si>
  <si>
    <t>WR67</t>
  </si>
  <si>
    <t>RB68</t>
  </si>
  <si>
    <t>QB27</t>
  </si>
  <si>
    <t>TE21</t>
  </si>
  <si>
    <t>Kyle Rudolph</t>
  </si>
  <si>
    <t xml:space="preserve"> MIN</t>
  </si>
  <si>
    <t>RB69</t>
  </si>
  <si>
    <t>WR68</t>
  </si>
  <si>
    <t>WR69</t>
  </si>
  <si>
    <t>RB70</t>
  </si>
  <si>
    <t>RB71</t>
  </si>
  <si>
    <t>RB72</t>
  </si>
  <si>
    <t>RB73</t>
  </si>
  <si>
    <t>DST13</t>
  </si>
  <si>
    <t>RB74</t>
  </si>
  <si>
    <t>TE22</t>
  </si>
  <si>
    <t>TE23</t>
  </si>
  <si>
    <t>RB75</t>
  </si>
  <si>
    <t>Dexter McCluster</t>
  </si>
  <si>
    <t>WR70</t>
  </si>
  <si>
    <t>QB28</t>
  </si>
  <si>
    <t>TE24</t>
  </si>
  <si>
    <t>WR71</t>
  </si>
  <si>
    <t>WR72</t>
  </si>
  <si>
    <t>RB76</t>
  </si>
  <si>
    <t>WR73</t>
  </si>
  <si>
    <t>RB77</t>
  </si>
  <si>
    <t>RB78</t>
  </si>
  <si>
    <t>WR74</t>
  </si>
  <si>
    <t>Ladarius Green</t>
  </si>
  <si>
    <t>WR75</t>
  </si>
  <si>
    <t>RB79</t>
  </si>
  <si>
    <t>Jordan Cameron</t>
  </si>
  <si>
    <t>WR76</t>
  </si>
  <si>
    <t>WR77</t>
  </si>
  <si>
    <t>WR78</t>
  </si>
  <si>
    <t>WR79</t>
  </si>
  <si>
    <t>WR80</t>
  </si>
  <si>
    <t>WR81</t>
  </si>
  <si>
    <t>RB80</t>
  </si>
  <si>
    <t>RB81</t>
  </si>
  <si>
    <t>WR82</t>
  </si>
  <si>
    <t>RB82</t>
  </si>
  <si>
    <t>RB83</t>
  </si>
  <si>
    <t>TE25</t>
  </si>
  <si>
    <t>RB84</t>
  </si>
  <si>
    <t>RB85</t>
  </si>
  <si>
    <t>RB86</t>
  </si>
  <si>
    <t>WR83</t>
  </si>
  <si>
    <t>TE26</t>
  </si>
  <si>
    <t>RB87</t>
  </si>
  <si>
    <t>WR84</t>
  </si>
  <si>
    <t>RB88</t>
  </si>
  <si>
    <t>RB89</t>
  </si>
  <si>
    <t>QB29</t>
  </si>
  <si>
    <t>QB30</t>
  </si>
  <si>
    <t>RB90</t>
  </si>
  <si>
    <t>RB91</t>
  </si>
  <si>
    <t>QB31</t>
  </si>
  <si>
    <t>WR85</t>
  </si>
  <si>
    <t>WR86</t>
  </si>
  <si>
    <t>QB32</t>
  </si>
  <si>
    <t>WR87</t>
  </si>
  <si>
    <t>Buffalo Bills</t>
  </si>
  <si>
    <t>K13</t>
  </si>
  <si>
    <t>WR88</t>
  </si>
  <si>
    <t>Los Angeles Rams</t>
  </si>
  <si>
    <t>WR89</t>
  </si>
  <si>
    <t>Cairo Santos</t>
  </si>
  <si>
    <t>K14</t>
  </si>
  <si>
    <t>TE27</t>
  </si>
  <si>
    <t>TE28</t>
  </si>
  <si>
    <t>WR90</t>
  </si>
  <si>
    <t>WR91</t>
  </si>
  <si>
    <t>TE29</t>
  </si>
  <si>
    <t>TE30</t>
  </si>
  <si>
    <t>WR92</t>
  </si>
  <si>
    <t>WR93</t>
  </si>
  <si>
    <t>WR94</t>
  </si>
  <si>
    <t>K15</t>
  </si>
  <si>
    <t>K16</t>
  </si>
  <si>
    <t>DST14</t>
  </si>
  <si>
    <t>TE31</t>
  </si>
  <si>
    <t>WR95</t>
  </si>
  <si>
    <t>WR96</t>
  </si>
  <si>
    <t>TE32</t>
  </si>
  <si>
    <t>WR97</t>
  </si>
  <si>
    <t>K17</t>
  </si>
  <si>
    <t>K18</t>
  </si>
  <si>
    <t>DST15</t>
  </si>
  <si>
    <t>DST16</t>
  </si>
  <si>
    <t>Austin Seferian-Jenkins</t>
  </si>
  <si>
    <t>Indianapolis Colts</t>
  </si>
  <si>
    <t>Jacksonville Jaguars</t>
  </si>
  <si>
    <t>Josh Brown</t>
  </si>
  <si>
    <t>Brandon McManus</t>
  </si>
  <si>
    <t>Will Tye</t>
  </si>
  <si>
    <t>Virgil Green</t>
  </si>
  <si>
    <t>Vance McDonald</t>
  </si>
  <si>
    <t>Jesse James</t>
  </si>
  <si>
    <t>Maxx Williams</t>
  </si>
  <si>
    <t>Baltimore Ravens</t>
  </si>
  <si>
    <t>Pittsburgh Steelers</t>
  </si>
  <si>
    <t>Nick Novak</t>
  </si>
  <si>
    <t>Jace Amaro</t>
  </si>
  <si>
    <t>Cameron Brate</t>
  </si>
  <si>
    <t>Hunter Henry</t>
  </si>
  <si>
    <t>Philadelphia Eagles</t>
  </si>
  <si>
    <t>Tampa Bay Buccaneers</t>
  </si>
  <si>
    <t>Chicago Bears</t>
  </si>
  <si>
    <t>Detroit Lions</t>
  </si>
  <si>
    <t>QB15</t>
  </si>
  <si>
    <t>RB41</t>
  </si>
  <si>
    <t>RB42</t>
  </si>
  <si>
    <t>WR39</t>
  </si>
  <si>
    <t>QB16</t>
  </si>
  <si>
    <t>TE8</t>
  </si>
  <si>
    <t>WR40</t>
  </si>
  <si>
    <t>Rank</t>
  </si>
  <si>
    <t>Pos Rank</t>
  </si>
  <si>
    <t>Adrian Peterson, MIN</t>
  </si>
  <si>
    <t>RB1</t>
  </si>
  <si>
    <t>Jamaal Charles, KC</t>
  </si>
  <si>
    <t>RB2</t>
  </si>
  <si>
    <t>LeSean McCoy, PHI</t>
  </si>
  <si>
    <t>RB3</t>
  </si>
  <si>
    <t>Matt Forte, CHI</t>
  </si>
  <si>
    <t>RB4</t>
  </si>
  <si>
    <t>Marshawn Lynch, SEA</t>
  </si>
  <si>
    <t>RB5</t>
  </si>
  <si>
    <t>Eddie Lacy, GB</t>
  </si>
  <si>
    <t>RB6</t>
  </si>
  <si>
    <t>Calvin Johnson, DET</t>
  </si>
  <si>
    <t>WR1</t>
  </si>
  <si>
    <t>Jimmy Graham, NO</t>
  </si>
  <si>
    <t>TE1</t>
  </si>
  <si>
    <t>Peyton Manning, DEN</t>
  </si>
  <si>
    <t>QB1</t>
  </si>
  <si>
    <t>Demaryius Thomas, DEN</t>
  </si>
  <si>
    <t>WR2</t>
  </si>
  <si>
    <t>Doug Martin, TB</t>
  </si>
  <si>
    <t>RB7</t>
  </si>
  <si>
    <t>DeMarco Murray, DAL</t>
  </si>
  <si>
    <t>RB8</t>
  </si>
  <si>
    <t>Aaron Rodgers, GB</t>
  </si>
  <si>
    <t>QB2</t>
  </si>
  <si>
    <t>Dez Bryant, DAL</t>
  </si>
  <si>
    <t>WR3</t>
  </si>
  <si>
    <t>Le'Veon Bell, PIT</t>
  </si>
  <si>
    <t>RB9</t>
  </si>
  <si>
    <t>Arian Foster, HOU</t>
  </si>
  <si>
    <t>RB10</t>
  </si>
  <si>
    <t>Drew Brees, NO</t>
  </si>
  <si>
    <t>QB3</t>
  </si>
  <si>
    <t>Montee Ball, DEN</t>
  </si>
  <si>
    <t>RB11</t>
  </si>
  <si>
    <t>A.J. Green, CIN</t>
  </si>
  <si>
    <t>WR4</t>
  </si>
  <si>
    <t>Giovani Bernard, CIN</t>
  </si>
  <si>
    <t>RB12</t>
  </si>
  <si>
    <t>Reggie Bush, DET</t>
  </si>
  <si>
    <t>RB13</t>
  </si>
  <si>
    <t>Matthew Stafford, DET</t>
  </si>
  <si>
    <t>QB4</t>
  </si>
  <si>
    <t>Zac Stacy, STL</t>
  </si>
  <si>
    <t>RB14</t>
  </si>
  <si>
    <t>Brandon Marshall, CHI</t>
  </si>
  <si>
    <t>WR5</t>
  </si>
  <si>
    <t>Cam Newton, CAR</t>
  </si>
  <si>
    <t>QB5</t>
  </si>
  <si>
    <t>Julio Jones, ATL</t>
  </si>
  <si>
    <t>WR6</t>
  </si>
  <si>
    <t>Antonio Brown, PIT</t>
  </si>
  <si>
    <t>WR7</t>
  </si>
  <si>
    <t>Jordy Nelson, GB</t>
  </si>
  <si>
    <t>WR8</t>
  </si>
  <si>
    <t>Alshon Jeffery, CHI</t>
  </si>
  <si>
    <t>WR9</t>
  </si>
  <si>
    <t>Julius Thomas, DEN</t>
  </si>
  <si>
    <t>TE2</t>
  </si>
  <si>
    <t>Ben Tate, CLE</t>
  </si>
  <si>
    <t>RB15</t>
  </si>
  <si>
    <t>Andre Ellington, ARI</t>
  </si>
  <si>
    <t>RB16</t>
  </si>
  <si>
    <t>Alfred Morris, WAS</t>
  </si>
  <si>
    <t>RB17</t>
  </si>
  <si>
    <t>Andre Johnson, HOU</t>
  </si>
  <si>
    <t>WR10</t>
  </si>
  <si>
    <t>Randall Cobb, GB</t>
  </si>
  <si>
    <t>WR11</t>
  </si>
  <si>
    <t>Trent Richardson, IND</t>
  </si>
  <si>
    <t>RB18</t>
  </si>
  <si>
    <t>Vincent Jackson, TB</t>
  </si>
  <si>
    <t>WR12</t>
  </si>
  <si>
    <t>Larry Fitzgerald, ARI</t>
  </si>
  <si>
    <t>WR13</t>
  </si>
  <si>
    <t>C.J. Spiller, BUF</t>
  </si>
  <si>
    <t>RB19</t>
  </si>
  <si>
    <t>Andrew Luck, IND</t>
  </si>
  <si>
    <t>QB6</t>
  </si>
  <si>
    <t>Pierre Garcon, WAS</t>
  </si>
  <si>
    <t>WR14</t>
  </si>
  <si>
    <t>Keenan Allen, SD</t>
  </si>
  <si>
    <t>WR15</t>
  </si>
  <si>
    <t>Shane Vereen, NE</t>
  </si>
  <si>
    <t>RB20</t>
  </si>
  <si>
    <t>Victor Cruz, NYG</t>
  </si>
  <si>
    <t>WR16</t>
  </si>
  <si>
    <t>Vernon Davis, SF</t>
  </si>
  <si>
    <t>TE3</t>
  </si>
  <si>
    <t>DeSean Jackson, WAS</t>
  </si>
  <si>
    <t>WR17</t>
  </si>
  <si>
    <t>Robert Griffin III, WAS</t>
  </si>
  <si>
    <t>QB7</t>
  </si>
  <si>
    <t>Pierre Thomas, NO</t>
  </si>
  <si>
    <t>RB21</t>
  </si>
  <si>
    <t>Rob Gronkowski, NE</t>
  </si>
  <si>
    <t>TE4</t>
  </si>
  <si>
    <t>Ray Rice, BAL</t>
  </si>
  <si>
    <t>RB22</t>
  </si>
  <si>
    <t>Roddy White, ATL</t>
  </si>
  <si>
    <t>WR18</t>
  </si>
  <si>
    <t>Julian Edelman, NE</t>
  </si>
  <si>
    <t>WR19</t>
  </si>
  <si>
    <t>Ryan Mathews, SD</t>
  </si>
  <si>
    <t>RB23</t>
  </si>
  <si>
    <t>Michael Crabtree, SF</t>
  </si>
  <si>
    <t>WR20</t>
  </si>
  <si>
    <t>Chris Johnson, NYJ</t>
  </si>
  <si>
    <t>RB24</t>
  </si>
  <si>
    <t>Nick Foles, PHI</t>
  </si>
  <si>
    <t>QB8</t>
  </si>
  <si>
    <t>Wes Welker, DEN</t>
  </si>
  <si>
    <t>WR21</t>
  </si>
  <si>
    <t>Frank Gore, SF</t>
  </si>
  <si>
    <t>RB25</t>
  </si>
  <si>
    <t>T.Y. Hilton, IND</t>
  </si>
  <si>
    <t>WR22</t>
  </si>
  <si>
    <t>Joique Bell, DET</t>
  </si>
  <si>
    <t>RB26</t>
  </si>
  <si>
    <t>Reggie Wayne, IND</t>
  </si>
  <si>
    <t>WR23</t>
  </si>
  <si>
    <t>Russell Wilson, SEA</t>
  </si>
  <si>
    <t>QB9</t>
  </si>
  <si>
    <t>Percy Harvin, SEA</t>
  </si>
  <si>
    <t>WR24</t>
  </si>
  <si>
    <t>Cordarrelle Patterson, MIN</t>
  </si>
  <si>
    <t>WR25</t>
  </si>
  <si>
    <t>Rashad Jennings, NYG</t>
  </si>
  <si>
    <t>RB27</t>
  </si>
  <si>
    <t>Colin Kaepernick, SF</t>
  </si>
  <si>
    <t>QB10</t>
  </si>
  <si>
    <t>Golden Tate, DET</t>
  </si>
  <si>
    <t>WR26</t>
  </si>
  <si>
    <t>Pos</t>
  </si>
  <si>
    <t>Pos Rk</t>
  </si>
  <si>
    <t>Position Rank</t>
  </si>
  <si>
    <t>PosRank</t>
  </si>
  <si>
    <t>1. Antonio Brown</t>
  </si>
  <si>
    <t>Jason Witten, DAL</t>
  </si>
  <si>
    <t>TE5</t>
  </si>
  <si>
    <t>Kendall Wright, TEN</t>
  </si>
  <si>
    <t>WR27</t>
  </si>
  <si>
    <t>Michael Floyd, ARI</t>
  </si>
  <si>
    <t>WR28</t>
  </si>
  <si>
    <t>Steven Jackson, ATL</t>
  </si>
  <si>
    <t>RB28</t>
  </si>
  <si>
    <t>Matt Ryan, ATL</t>
  </si>
  <si>
    <t>QB11</t>
  </si>
  <si>
    <t>Torrey Smith, BAL</t>
  </si>
  <si>
    <t>WR29</t>
  </si>
  <si>
    <t>Mike Wallace, MIA</t>
  </si>
  <si>
    <t>WR30</t>
  </si>
  <si>
    <t>2. Odell Beckham Jr.</t>
  </si>
  <si>
    <t>Marques Colston, NO</t>
  </si>
  <si>
    <t>WR31</t>
  </si>
  <si>
    <t>Odell Beckham Jr.</t>
  </si>
  <si>
    <t>Tom Brady, NE</t>
  </si>
  <si>
    <t>QB12</t>
  </si>
  <si>
    <t>Darren Sproles, PHI</t>
  </si>
  <si>
    <t>RB29</t>
  </si>
  <si>
    <t>3. Adrian Peterson</t>
  </si>
  <si>
    <t>Jordan Cameron, CLE</t>
  </si>
  <si>
    <t>TE6</t>
  </si>
  <si>
    <t>Jeremy Maclin, PHI</t>
  </si>
  <si>
    <t>WR32</t>
  </si>
  <si>
    <t>Emmanuel Sanders, DEN</t>
  </si>
  <si>
    <t>WR33</t>
  </si>
  <si>
    <t>4. Julio Jones</t>
  </si>
  <si>
    <t>Sammy Watkins, BUF</t>
  </si>
  <si>
    <t>WR34</t>
  </si>
  <si>
    <t>Stevan Ridley, NE</t>
  </si>
  <si>
    <t>RB30</t>
  </si>
  <si>
    <t>Eric Decker, NYJ</t>
  </si>
  <si>
    <t>WR35</t>
  </si>
  <si>
    <t>5. Todd Gurley</t>
  </si>
  <si>
    <t>Bishop Sankey, TEN</t>
  </si>
  <si>
    <t>RB31</t>
  </si>
  <si>
    <t>Anquan Boldin, SF</t>
  </si>
  <si>
    <t>WR36</t>
  </si>
  <si>
    <t>Terrance Williams, DAL</t>
  </si>
  <si>
    <t>WR37</t>
  </si>
  <si>
    <t>6. Ezekiel Elliott</t>
  </si>
  <si>
    <t>Cecil Shorts, JAC</t>
  </si>
  <si>
    <t>WR38</t>
  </si>
  <si>
    <t>DeAndre Hopkins, HOU</t>
  </si>
  <si>
    <t>7. DeAndre Hopkins</t>
  </si>
  <si>
    <t>Riley Cooper, PHI</t>
  </si>
  <si>
    <t>Danny Woodhead, SD</t>
  </si>
  <si>
    <t>RB32</t>
  </si>
  <si>
    <t>Danny Amendola, NE</t>
  </si>
  <si>
    <t>8. David Johnson</t>
  </si>
  <si>
    <t>Dwayne Bowe, KC</t>
  </si>
  <si>
    <t>Greg Jennings, MIN</t>
  </si>
  <si>
    <t>9. Devonta Freeman</t>
  </si>
  <si>
    <t>Knowshon Moreno, MIA</t>
  </si>
  <si>
    <t>RB33</t>
  </si>
  <si>
    <t>Hakeem Nicks, IND</t>
  </si>
  <si>
    <t>Steve Smith, BAL</t>
  </si>
  <si>
    <t>10. A.J. Green</t>
  </si>
  <si>
    <t>James Jones, OAK</t>
  </si>
  <si>
    <t>A.J</t>
  </si>
  <si>
    <t>Green</t>
  </si>
  <si>
    <t>Tony Romo, DAL</t>
  </si>
  <si>
    <t>QB13</t>
  </si>
  <si>
    <t>Toby Gerhart, JAC</t>
  </si>
  <si>
    <t>RB34</t>
  </si>
  <si>
    <t>11. Rob Gronkowski</t>
  </si>
  <si>
    <t>Mike Evans, TB</t>
  </si>
  <si>
    <t>Seattle Seahawks D/ST</t>
  </si>
  <si>
    <t>DEF1</t>
  </si>
  <si>
    <t>12. Le'Veon Bell</t>
  </si>
  <si>
    <t>Greg Olsen, CAR</t>
  </si>
  <si>
    <t>TE7</t>
  </si>
  <si>
    <t>Maurice Jones-Drew, OAK</t>
  </si>
  <si>
    <t>RB35</t>
  </si>
  <si>
    <t>13. Allen Robinson</t>
  </si>
  <si>
    <t>Philip Rivers, SD</t>
  </si>
  <si>
    <t>QB14</t>
  </si>
  <si>
    <t>Dennis Pitta, BAL</t>
  </si>
  <si>
    <t>14. Lamar Miller</t>
  </si>
  <si>
    <t>Fred Jackson, BUF</t>
  </si>
  <si>
    <t>RB36</t>
  </si>
  <si>
    <t>Chris Ivory, NYJ</t>
  </si>
  <si>
    <t>RB37</t>
  </si>
  <si>
    <t>15. Dez Bryant</t>
  </si>
  <si>
    <t>Justin Hunter, TEN</t>
  </si>
  <si>
    <t>DeAngelo Williams, CAR</t>
  </si>
  <si>
    <t>RB38</t>
  </si>
  <si>
    <t>16. Doug Martin</t>
  </si>
  <si>
    <t>Jordan Reed, WAS</t>
  </si>
  <si>
    <t>17. Jordy Nelson</t>
  </si>
  <si>
    <t>Rueben Randle, NYG</t>
  </si>
  <si>
    <t>Jarrett Boykin, GB</t>
  </si>
  <si>
    <t>18. Mark Ingram</t>
  </si>
  <si>
    <t>Jay Cutler, CHI</t>
  </si>
  <si>
    <t>Bernard Pierce, BAL</t>
  </si>
  <si>
    <t>RB39</t>
  </si>
  <si>
    <t>19. Brandon Marshall</t>
  </si>
  <si>
    <t>Charles Clay, MIA</t>
  </si>
  <si>
    <t>Tre Mason, STL</t>
  </si>
  <si>
    <t>RB40</t>
  </si>
  <si>
    <t>20. Eddie Lacy</t>
  </si>
  <si>
    <t>Andrew Hawkins, CLE</t>
  </si>
  <si>
    <t>Kyle Rudolph, MIN</t>
  </si>
  <si>
    <t>21. Alshon Jeffery</t>
  </si>
  <si>
    <t>San Francisco 49ers D/ST</t>
  </si>
  <si>
    <t>DEF3</t>
  </si>
  <si>
    <t>Ben Roethlisberger, PIT</t>
  </si>
  <si>
    <t>22. LeSean McCoy</t>
  </si>
  <si>
    <t>Khiry Robinson, NO</t>
  </si>
  <si>
    <t>Aaron Dobson, NE</t>
  </si>
  <si>
    <t>23. Mike Evans</t>
  </si>
  <si>
    <t>Denver Broncos D/ST</t>
  </si>
  <si>
    <t>DEF4</t>
  </si>
  <si>
    <t>24. Sammy Watkins</t>
  </si>
  <si>
    <t>Martellus Bennett, CHI</t>
  </si>
  <si>
    <t>Lamar Miller, MIA</t>
  </si>
  <si>
    <t>25. Jonathan Stewart</t>
  </si>
  <si>
    <t>Andy Dalton, CIN</t>
  </si>
  <si>
    <t>Brandin Cooks, NO</t>
  </si>
  <si>
    <t>26. Brandin Cooks</t>
  </si>
  <si>
    <t>David Wilson, NYG</t>
  </si>
  <si>
    <t>27. Carlos Hyde</t>
  </si>
  <si>
    <t>Delanie Walker, TEN</t>
  </si>
  <si>
    <t>Tavon Austin, STL</t>
  </si>
  <si>
    <t>28. Jordan Reed</t>
  </si>
  <si>
    <t>Brian Hartline, MIA</t>
  </si>
  <si>
    <t>29. Amari Cooper</t>
  </si>
  <si>
    <t>Darren McFadden, OAK</t>
  </si>
  <si>
    <t>Doug Baldwin, SEA</t>
  </si>
  <si>
    <t>30. Demaryius Thomas</t>
  </si>
  <si>
    <t>Zach Ertz, PHI</t>
  </si>
  <si>
    <t>31. Keenan Allen</t>
  </si>
  <si>
    <t>Eli Manning, NYG</t>
  </si>
  <si>
    <t>32. C.J. Anderson</t>
  </si>
  <si>
    <t>Steve Johnson, SF</t>
  </si>
  <si>
    <t>C.J</t>
  </si>
  <si>
    <t>Anderson</t>
  </si>
  <si>
    <t>Markus Wheaton, PIT</t>
  </si>
  <si>
    <t>33. Jamaal Charles</t>
  </si>
  <si>
    <t>Roy Helu, WAS</t>
  </si>
  <si>
    <t>Jerricho Cotchery, CAR</t>
  </si>
  <si>
    <t>34. Thomas Rawls</t>
  </si>
  <si>
    <t>Arizona Cardinals D/ST</t>
  </si>
  <si>
    <t>DEF5</t>
  </si>
  <si>
    <t>Shonn Greene, TEN</t>
  </si>
  <si>
    <t>Mike Williams, BUF</t>
  </si>
  <si>
    <t>35. Cam Newton</t>
  </si>
  <si>
    <t>Carolina Panthers D/ST</t>
  </si>
  <si>
    <t>DEF2</t>
  </si>
  <si>
    <t>Antonio Gates, SD</t>
  </si>
  <si>
    <t>36. T.Y. Hilton</t>
  </si>
  <si>
    <t>Cincinnati Bengals D/ST</t>
  </si>
  <si>
    <t>DEF6</t>
  </si>
  <si>
    <t>T.Y</t>
  </si>
  <si>
    <t>Hilton</t>
  </si>
  <si>
    <t>Carson Palmer, ARI</t>
  </si>
  <si>
    <t>St. Louis Rams D/ST</t>
  </si>
  <si>
    <t>DEF7</t>
  </si>
  <si>
    <t>37. Julian Edelman</t>
  </si>
  <si>
    <t>Kansas City Chiefs D/ST</t>
  </si>
  <si>
    <t>DEF8</t>
  </si>
  <si>
    <t>New England Patriots D/ST</t>
  </si>
  <si>
    <t>DEF9</t>
  </si>
  <si>
    <t>38. Doug Baldwin</t>
  </si>
  <si>
    <t>Buffalo Bills D/ST</t>
  </si>
  <si>
    <t>DEF10</t>
  </si>
  <si>
    <t>Matt Prater, DEN</t>
  </si>
  <si>
    <t>39. Jarvis Landry</t>
  </si>
  <si>
    <t>Stephen Gostkowski, NE</t>
  </si>
  <si>
    <t>Justin Tucker, BAL</t>
  </si>
  <si>
    <t>Mason Crosby, GB</t>
  </si>
  <si>
    <t>40. Matt Forte</t>
  </si>
  <si>
    <t>Steven Hauschka, SEA</t>
  </si>
  <si>
    <t>Phil Dawson, SF</t>
  </si>
  <si>
    <t>41. Jeremy Hill</t>
  </si>
  <si>
    <t>Nick Novak, SD</t>
  </si>
  <si>
    <t>Adam Vinatieri, IND</t>
  </si>
  <si>
    <t>42. Jeremy Maclin</t>
  </si>
  <si>
    <t>Blair Walsh, MIN</t>
  </si>
  <si>
    <t>Dan Bailey, DAL</t>
  </si>
  <si>
    <t>43. Randall Cobb</t>
  </si>
  <si>
    <t>Brandon LaFell, NE</t>
  </si>
  <si>
    <t>44. Eric Decker</t>
  </si>
  <si>
    <t>Jeremy Hill, CIN</t>
  </si>
  <si>
    <t>Ladarius Green, SD</t>
  </si>
  <si>
    <t>Marvin Jones, CIN</t>
  </si>
  <si>
    <t>45. Golden Tate</t>
  </si>
  <si>
    <t>Denarius Moore, OAK</t>
  </si>
  <si>
    <t>Heath Miller, PIT</t>
  </si>
  <si>
    <t>46. Donte Moncrief</t>
  </si>
  <si>
    <t>Donald Brown, SD</t>
  </si>
  <si>
    <t>Josh McCown, TB</t>
  </si>
  <si>
    <t>47. Emmanuel Sanders</t>
  </si>
  <si>
    <t>Marqise Lee, JAC</t>
  </si>
  <si>
    <t>Rod Streater, OAK</t>
  </si>
  <si>
    <t>Coby Fleener, IND</t>
  </si>
  <si>
    <t>48. Greg Olsen</t>
  </si>
  <si>
    <t>Harry Douglas, ATL</t>
  </si>
  <si>
    <t>Joe Flacco, BAL</t>
  </si>
  <si>
    <t>49. Aaron Rodgers</t>
  </si>
  <si>
    <t>Mark Ingram, NO</t>
  </si>
  <si>
    <t>Kenny Stills, NO</t>
  </si>
  <si>
    <t>50. Russell Wilson</t>
  </si>
  <si>
    <t>Eric Ebron, DET</t>
  </si>
  <si>
    <t>Tyler Eifert, CIN</t>
  </si>
  <si>
    <t>51. Kelvin Benjamin</t>
  </si>
  <si>
    <t>Odell Beckham, NYG</t>
  </si>
  <si>
    <t>Andre Brown, HOU</t>
  </si>
  <si>
    <t>52. Michael Floyd</t>
  </si>
  <si>
    <t>Andre Roberts, WAS</t>
  </si>
  <si>
    <t>Dwayne Allen, IND</t>
  </si>
  <si>
    <t>53. Larry Fitzgerald</t>
  </si>
  <si>
    <t>Jordan Todman, JAC</t>
  </si>
  <si>
    <t>Jerome Simpson, MIN</t>
  </si>
  <si>
    <t>54. John Brown</t>
  </si>
  <si>
    <t>Kelvin Benjamin, CAR</t>
  </si>
  <si>
    <t>Ryan Tannehill, MIA</t>
  </si>
  <si>
    <t>55. Latavius Murray</t>
  </si>
  <si>
    <t>C.J. Anderson, DEN</t>
  </si>
  <si>
    <t>Dexter McCluster, TEN</t>
  </si>
  <si>
    <t>56. Ryan Mathews</t>
  </si>
  <si>
    <t>Jared Cook, STL</t>
  </si>
  <si>
    <t>Kenny Britt, STL</t>
  </si>
  <si>
    <t>Tampa Bay Buccaneers D/ST</t>
  </si>
  <si>
    <t>57. DeMarco Murray</t>
  </si>
  <si>
    <t>DEF11</t>
  </si>
  <si>
    <t>Robert Woods, BUF</t>
  </si>
  <si>
    <t>New Orleans Saints D/ST</t>
  </si>
  <si>
    <t>DEF12</t>
  </si>
  <si>
    <t>58. Jeremy Langford</t>
  </si>
  <si>
    <t>Johnny Manziel, CLE</t>
  </si>
  <si>
    <t>Owen Daniels, BAL</t>
  </si>
  <si>
    <t>59. Matt Jones</t>
  </si>
  <si>
    <t>Marcel Reece, OAK</t>
  </si>
  <si>
    <t>Lance Moore, PIT</t>
  </si>
  <si>
    <t>60. Delanie Walker</t>
  </si>
  <si>
    <t>Austin Seferian-Jenkins, TB</t>
  </si>
  <si>
    <t>James Starks, GB</t>
  </si>
  <si>
    <t>61. Andrew Luck</t>
  </si>
  <si>
    <t>Jeremy Kerley, NYJ</t>
  </si>
  <si>
    <t>Alex Smith, KC</t>
  </si>
  <si>
    <t>62. Melvin Gordon</t>
  </si>
  <si>
    <t>Knile Davis, KC</t>
  </si>
  <si>
    <t>Kenbrell Thompkins, NE</t>
  </si>
  <si>
    <t>63. Duke Johnson Jr.</t>
  </si>
  <si>
    <t>Duke Johnson Jr.</t>
  </si>
  <si>
    <t>Ryan Griffin, HOU</t>
  </si>
  <si>
    <t>Houston Texans D/ST</t>
  </si>
  <si>
    <t>DEF13</t>
  </si>
  <si>
    <t>64. Danny Woodhead</t>
  </si>
  <si>
    <t>Latavius Murray, OAK</t>
  </si>
  <si>
    <t>Ka'Deem Carey, CHI</t>
  </si>
  <si>
    <t>65. Frank Gore</t>
  </si>
  <si>
    <t>Jordan Matthews, PHI</t>
  </si>
  <si>
    <t>Nick Folk, NYJ</t>
  </si>
  <si>
    <t>Jonathan Stewart, CAR</t>
  </si>
  <si>
    <t>JACe Amaro, NYJ</t>
  </si>
  <si>
    <t>66. Rashad Jennings</t>
  </si>
  <si>
    <t>Baltimore Ravens D/ST</t>
  </si>
  <si>
    <t>DEF14</t>
  </si>
  <si>
    <t>Terrance West, CLE</t>
  </si>
  <si>
    <t>67. T.J. Yeldon</t>
  </si>
  <si>
    <t>Santonio Holmes, FA</t>
  </si>
  <si>
    <t>T.J</t>
  </si>
  <si>
    <t>Yeldon</t>
  </si>
  <si>
    <t>Scott Chandler, BUF</t>
  </si>
  <si>
    <t>68. Drew Brees</t>
  </si>
  <si>
    <t>Sidney Rice, SEA</t>
  </si>
  <si>
    <t>Eddie Royal, SD</t>
  </si>
  <si>
    <t>Mike Tolbert, CAR</t>
  </si>
  <si>
    <t>69. Ben Roethlisberger</t>
  </si>
  <si>
    <t>Andrew Quarless, GB</t>
  </si>
  <si>
    <t>Chris Givens, STL</t>
  </si>
  <si>
    <t>70. Jordan Matthews</t>
  </si>
  <si>
    <t>LeGarrette Blount, PIT</t>
  </si>
  <si>
    <t>Nate Washington, TEN</t>
  </si>
  <si>
    <t>Jermichael Finley, FA</t>
  </si>
  <si>
    <t>71. DeSean Jackson</t>
  </si>
  <si>
    <t>Marlon Brown, BAL</t>
  </si>
  <si>
    <t>Garrett Graham, HOU</t>
  </si>
  <si>
    <t>72. Marvin Jones</t>
  </si>
  <si>
    <t>Christine Michael, SEA</t>
  </si>
  <si>
    <t>Nate Burleson, CLE</t>
  </si>
  <si>
    <t>Cleveland Browns D/ST</t>
  </si>
  <si>
    <t>DEF15</t>
  </si>
  <si>
    <t>73. Giovani Bernard</t>
  </si>
  <si>
    <t>Jonathan Dwyer, ARI</t>
  </si>
  <si>
    <t>EJ Manuel, BUF</t>
  </si>
  <si>
    <t>74. Arian Foster</t>
  </si>
  <si>
    <t>Devonta Freeman, ATL</t>
  </si>
  <si>
    <t>Robbie Gould, CHI</t>
  </si>
  <si>
    <t>Ted Ginn, ARI</t>
  </si>
  <si>
    <t>75. Ameer Abdullah</t>
  </si>
  <si>
    <t>Jacquizz Rodgers, ATL</t>
  </si>
  <si>
    <t>Jarvis Landry, MIA</t>
  </si>
  <si>
    <t>76. Chris Ivory</t>
  </si>
  <si>
    <t>Carlos Hyde, SF</t>
  </si>
  <si>
    <t>Sam Bradford, STL</t>
  </si>
  <si>
    <t>Shayne Graham, NO</t>
  </si>
  <si>
    <t>77. Derrick Henry</t>
  </si>
  <si>
    <t>Pittsburgh Steelers D/ST</t>
  </si>
  <si>
    <t>DEF16</t>
  </si>
  <si>
    <t>Kendall Hunter, SF</t>
  </si>
  <si>
    <t>78. Carson Palmer</t>
  </si>
  <si>
    <t>Jermaine Gresham, CIN</t>
  </si>
  <si>
    <t>Jerrel Jernigan, NYG</t>
  </si>
  <si>
    <t>Jerick McKinnon, MIN</t>
  </si>
  <si>
    <t>79. Tom Brady</t>
  </si>
  <si>
    <t>Adrien Robinson, NYG</t>
  </si>
  <si>
    <t>Ace Sanders, JAC</t>
  </si>
  <si>
    <t>80. Allen Hurns</t>
  </si>
  <si>
    <t>Matt Bryant, ATL</t>
  </si>
  <si>
    <t>Cole Beasley, DAL</t>
  </si>
  <si>
    <t>81. Michael Crabtree</t>
  </si>
  <si>
    <t>New York Giants D/ST</t>
  </si>
  <si>
    <t>DEF17</t>
  </si>
  <si>
    <t>Michael Vick, NYJ</t>
  </si>
  <si>
    <t>Mike James, TB</t>
  </si>
  <si>
    <t>82. DeVante Parker</t>
  </si>
  <si>
    <t>BenJarvus Green-Ellis, CIN</t>
  </si>
  <si>
    <t>Alex Henery, PHI</t>
  </si>
  <si>
    <t>83. Tyler Lockett</t>
  </si>
  <si>
    <t>Marcedes Lewis, JAC</t>
  </si>
  <si>
    <t>TE33</t>
  </si>
  <si>
    <t>Andre Williams, NYG</t>
  </si>
  <si>
    <t>84. Kevin White</t>
  </si>
  <si>
    <t>Greg Little, FA</t>
  </si>
  <si>
    <t>Philadelphia Eagles D/ST</t>
  </si>
  <si>
    <t>DEF18</t>
  </si>
  <si>
    <t>Brandon Bolden, NE</t>
  </si>
  <si>
    <t>85. Sterling Shepard</t>
  </si>
  <si>
    <t>Ryan Succop, KC</t>
  </si>
  <si>
    <t>Davante Adams, GB</t>
  </si>
  <si>
    <t>86. Torrey Smith</t>
  </si>
  <si>
    <t>Vick Ballard, IND</t>
  </si>
  <si>
    <t>Jake Locker, TEN</t>
  </si>
  <si>
    <t>Jason Avant, CAR</t>
  </si>
  <si>
    <t>87. Stefon Diggs</t>
  </si>
  <si>
    <t>Lance Dunbar, DAL</t>
  </si>
  <si>
    <t>Graham Gano, CAR</t>
  </si>
  <si>
    <t>88. Eli Manning</t>
  </si>
  <si>
    <t>Detroit Lions D/ST</t>
  </si>
  <si>
    <t>DEF19</t>
  </si>
  <si>
    <t>Andre Holmes, OAK</t>
  </si>
  <si>
    <t>89. Blake Bortles</t>
  </si>
  <si>
    <t>Chris Polk, PHI</t>
  </si>
  <si>
    <t>Zach Miller, SEA</t>
  </si>
  <si>
    <t>TE34</t>
  </si>
  <si>
    <t>90. Philip Rivers</t>
  </si>
  <si>
    <t>Justin Blackmon, JAC</t>
  </si>
  <si>
    <t>Bryce Brown, BUF</t>
  </si>
  <si>
    <t>91. Travis Kelce</t>
  </si>
  <si>
    <t>Shaun Suisham, PIT</t>
  </si>
  <si>
    <t>Martavis Bryant, PIT</t>
  </si>
  <si>
    <t>Brandon Bostick, GB</t>
  </si>
  <si>
    <t>92. Coby Fleener</t>
  </si>
  <si>
    <t>TE35</t>
  </si>
  <si>
    <t>Charles Sims, TB</t>
  </si>
  <si>
    <t>Mohamed Sanu, CIN</t>
  </si>
  <si>
    <t>93. Tyler Eifert</t>
  </si>
  <si>
    <t>Miles Austin, CLE</t>
  </si>
  <si>
    <t>WR98</t>
  </si>
  <si>
    <t>Ahmad Bradshaw, IND</t>
  </si>
  <si>
    <t>Bilal Powell, NYJ</t>
  </si>
  <si>
    <t>94. DeAngelo Williams</t>
  </si>
  <si>
    <t>A.J. Jenkins, KC</t>
  </si>
  <si>
    <t>WR99</t>
  </si>
  <si>
    <t>Brandon Pettigrew, DET</t>
  </si>
  <si>
    <t>TE36</t>
  </si>
  <si>
    <t>95. Bilal Powell</t>
  </si>
  <si>
    <t>Geno Smith, NYJ</t>
  </si>
  <si>
    <t>Indianapolis Colts D/ST</t>
  </si>
  <si>
    <t>DEF20</t>
  </si>
  <si>
    <t>De'Anthony Thomas, KC</t>
  </si>
  <si>
    <t>Vincent Brown, SD</t>
  </si>
  <si>
    <t>96. Josh Gordon</t>
  </si>
  <si>
    <t>WR100</t>
  </si>
  <si>
    <t>Rob Housler, ARI</t>
  </si>
  <si>
    <t>TE37</t>
  </si>
  <si>
    <t>Johnathan Franklin, GB</t>
  </si>
  <si>
    <t>97. Willie Snead</t>
  </si>
  <si>
    <t>Cody Latimer, DEN</t>
  </si>
  <si>
    <t>WR101</t>
  </si>
  <si>
    <t>98. Vincent Jackson</t>
  </si>
  <si>
    <t>Greg Zuerlein, STL</t>
  </si>
  <si>
    <t>K19</t>
  </si>
  <si>
    <t>Stepfan Taylor, ARI</t>
  </si>
  <si>
    <t>Allen Robinson, JAC</t>
  </si>
  <si>
    <t>WR102</t>
  </si>
  <si>
    <t>99. Tavon Austin</t>
  </si>
  <si>
    <t>Jermaine Kearse, SEA</t>
  </si>
  <si>
    <t>WR103</t>
  </si>
  <si>
    <t>Jay Feely, ARI</t>
  </si>
  <si>
    <t>K20</t>
  </si>
  <si>
    <t>Travis Kelce, KC</t>
  </si>
  <si>
    <t>TE38</t>
  </si>
  <si>
    <t>100. Jay Ajayi</t>
  </si>
  <si>
    <t>Robert Turbin, SEA</t>
  </si>
  <si>
    <t>Tiquan Underwood, CAR</t>
  </si>
  <si>
    <t>WR104</t>
  </si>
  <si>
    <t>101. Devin Funchess</t>
  </si>
  <si>
    <t>Isaiah Crowell, CLE</t>
  </si>
  <si>
    <t>Brent Celek, PHI</t>
  </si>
  <si>
    <t>TE39</t>
  </si>
  <si>
    <t>JACoby Jones, BAL</t>
  </si>
  <si>
    <t>WR105</t>
  </si>
  <si>
    <t>102. Theo Riddick</t>
  </si>
  <si>
    <t>Joseph Randle, DAL</t>
  </si>
  <si>
    <t>Daniel Thomas, MIA</t>
  </si>
  <si>
    <t>103. Justin Forsett</t>
  </si>
  <si>
    <t>Josh Boyce, NE</t>
  </si>
  <si>
    <t>WR106</t>
  </si>
  <si>
    <t>104. Charles Sims</t>
  </si>
  <si>
    <t>105. Isaiah Crowell</t>
  </si>
  <si>
    <t>106. James Starks</t>
  </si>
  <si>
    <t>107. LeGarrette Blount</t>
  </si>
  <si>
    <t>108. Tevin Coleman</t>
  </si>
  <si>
    <t>109. Gary Barnidge</t>
  </si>
  <si>
    <t>110. Zach Ertz</t>
  </si>
  <si>
    <t>111. Antonio Gates</t>
  </si>
  <si>
    <t>112. Corey Coleman</t>
  </si>
  <si>
    <t>113. Travis Benjamin</t>
  </si>
  <si>
    <t>114. Michael Thomas</t>
  </si>
  <si>
    <t>115. Steve Smith Sr.</t>
  </si>
  <si>
    <t>Steve Smith Sr.</t>
  </si>
  <si>
    <t>116. Phillip Dorsett</t>
  </si>
  <si>
    <t>117. Chris Hogan</t>
  </si>
  <si>
    <t>118. Tajae Sharpe</t>
  </si>
  <si>
    <t>119. Kamar Aiken</t>
  </si>
  <si>
    <t>120. Markus Wheaton</t>
  </si>
  <si>
    <t>121. Will Fuller</t>
  </si>
  <si>
    <t>122. Mohamed Sanu</t>
  </si>
  <si>
    <t>123. Devontae Booker</t>
  </si>
  <si>
    <t>124. Darren Sproles</t>
  </si>
  <si>
    <t>125. James White</t>
  </si>
  <si>
    <t>126. Jerick McKinnon</t>
  </si>
  <si>
    <t>127. Mike Wallace</t>
  </si>
  <si>
    <t>128. Tyler Boyd</t>
  </si>
  <si>
    <t>129. Christine Michael</t>
  </si>
  <si>
    <t>130. DeAndre Washington</t>
  </si>
  <si>
    <t>131. Tyrod Taylor</t>
  </si>
  <si>
    <t>132. Kirk Cousins</t>
  </si>
  <si>
    <t>133. Derek Carr</t>
  </si>
  <si>
    <t>134. Marcus Mariota</t>
  </si>
  <si>
    <t>135. Shane Vereen</t>
  </si>
  <si>
    <t>136. Julius Thomas</t>
  </si>
  <si>
    <t>137. Zach Miller</t>
  </si>
  <si>
    <t>138. Martellus Bennett</t>
  </si>
  <si>
    <t>139. Jimmy Graham</t>
  </si>
  <si>
    <t>140. Eric Ebron</t>
  </si>
  <si>
    <t>141. Seattle Seahawks</t>
  </si>
  <si>
    <t>142. Denver Broncos</t>
  </si>
  <si>
    <t>143. Carolina Panthers</t>
  </si>
  <si>
    <t>144. Cincinnati Bengals</t>
  </si>
  <si>
    <t>145. Houston Texans</t>
  </si>
  <si>
    <t>146. Kansas City Chiefs</t>
  </si>
  <si>
    <t>147. Arizona Cardinals</t>
  </si>
  <si>
    <t>148. Stephen Gostkowski</t>
  </si>
  <si>
    <t>149. Green Bay Packers</t>
  </si>
  <si>
    <t>150. Oakland Raiders</t>
  </si>
  <si>
    <t>151. New England Patriots</t>
  </si>
  <si>
    <t>152. Steven Hauschka</t>
  </si>
  <si>
    <t>153. Dan Bailey</t>
  </si>
  <si>
    <t>154. Justin Tucker</t>
  </si>
  <si>
    <t>155. Adam Vinatieri</t>
  </si>
  <si>
    <t>156. Mason Crosby</t>
  </si>
  <si>
    <t>157. Graham Gano</t>
  </si>
  <si>
    <t>158. Blair Walsh</t>
  </si>
  <si>
    <t>159. Chandler Catanzaro</t>
  </si>
  <si>
    <t>160. Matt Prater</t>
  </si>
  <si>
    <t>161. Spencer Ware</t>
  </si>
  <si>
    <t>162. Terrance West</t>
  </si>
  <si>
    <t>163. Kenneth Dixon</t>
  </si>
  <si>
    <t>164. C.J. Prosise</t>
  </si>
  <si>
    <t>Prosise</t>
  </si>
  <si>
    <t>165. Kenny Stills</t>
  </si>
  <si>
    <t>166. Eli Rogers</t>
  </si>
  <si>
    <t>Eli Rogers</t>
  </si>
  <si>
    <t>167. Rishard Matthews</t>
  </si>
  <si>
    <t>168. Laquon Treadwell</t>
  </si>
  <si>
    <t>169. Matthew Stafford</t>
  </si>
  <si>
    <t>170. Andy Dalton</t>
  </si>
  <si>
    <t>171. Jameis Winston</t>
  </si>
  <si>
    <t>172. Chris Johnson</t>
  </si>
  <si>
    <t>173. Jordan Howard</t>
  </si>
  <si>
    <t>174. Jason Witten</t>
  </si>
  <si>
    <t>175. Dwayne Allen</t>
  </si>
  <si>
    <t>176. Alfred Morris</t>
  </si>
  <si>
    <t>177. Tim Hightower</t>
  </si>
  <si>
    <t>178. Wendell Smallwood</t>
  </si>
  <si>
    <t>179. Josh Doctson</t>
  </si>
  <si>
    <t>180. Jaelen Strong</t>
  </si>
  <si>
    <t>181. Terrelle Pryor</t>
  </si>
  <si>
    <t>182. Charles Johnson</t>
  </si>
  <si>
    <t>183. Sammie Coates</t>
  </si>
  <si>
    <t>184. Paul Perkins</t>
  </si>
  <si>
    <t>185. Nelson Agholor</t>
  </si>
  <si>
    <t>186. Dorial Green-Beckham</t>
  </si>
  <si>
    <t>187. Breshad Perriman</t>
  </si>
  <si>
    <t>188. Charles Clay</t>
  </si>
  <si>
    <t>189. Minnesota Vikings</t>
  </si>
  <si>
    <t>190. New York Jets</t>
  </si>
  <si>
    <t>191. Roberto Aguayo</t>
  </si>
  <si>
    <t>192. Chris Boswell</t>
  </si>
  <si>
    <t>193. Ryan Fitzpatrick</t>
  </si>
  <si>
    <t>194. Ryan Tannehill</t>
  </si>
  <si>
    <t>195. Matt Ryan</t>
  </si>
  <si>
    <t>196. Pierre Garcon</t>
  </si>
  <si>
    <t>197. Clive Walford</t>
  </si>
  <si>
    <t>198. Anquan Boldin</t>
  </si>
  <si>
    <t>199. Javorius Allen</t>
  </si>
  <si>
    <t>200. Reggie Bush</t>
  </si>
  <si>
    <t>201. Dion Lewis</t>
  </si>
  <si>
    <t>202. Charcandrick West</t>
  </si>
  <si>
    <t>203. Shaun Draughn</t>
  </si>
  <si>
    <t>204. Ka'Deem Carey</t>
  </si>
  <si>
    <t>205. Benjamin Cunningham</t>
  </si>
  <si>
    <t>206. Kenyan Drake</t>
  </si>
  <si>
    <t>207. Robert Turbin</t>
  </si>
  <si>
    <t>208. Chris Thompson</t>
  </si>
  <si>
    <t>209. Jared Cook</t>
  </si>
  <si>
    <t>210. Austin Seferian-Jenkins</t>
  </si>
  <si>
    <t>211. Terrance Williams</t>
  </si>
  <si>
    <t>212. Jamison Crowder</t>
  </si>
  <si>
    <t>213. Kenny Britt</t>
  </si>
  <si>
    <t>214. Chris Conley</t>
  </si>
  <si>
    <t>215. Davante Adams</t>
  </si>
  <si>
    <t>216. Braxton Miller</t>
  </si>
  <si>
    <t>217. Ted Ginn Jr.</t>
  </si>
  <si>
    <t>Ted Ginn Jr.</t>
  </si>
  <si>
    <t>218. Kendall Wright</t>
  </si>
  <si>
    <t>219. Jermaine Kearse</t>
  </si>
  <si>
    <t>220. Victor Cruz</t>
  </si>
  <si>
    <t>221. Buffalo Bills</t>
  </si>
  <si>
    <t>222. Los Angeles Rams</t>
  </si>
  <si>
    <t>223. Cairo Santos</t>
  </si>
  <si>
    <t>224. Robbie Gould</t>
  </si>
  <si>
    <t>225. Brock Osweiler</t>
  </si>
  <si>
    <t>226. Joe Flacco</t>
  </si>
  <si>
    <t>227. Jordan Cameron</t>
  </si>
  <si>
    <t>228. Malcolm Mitchell</t>
  </si>
  <si>
    <t>229. Marqise Lee</t>
  </si>
  <si>
    <t>230. Tyrell Williams</t>
  </si>
  <si>
    <t>231. Albert Wilson</t>
  </si>
  <si>
    <t>232. Leonte Carroo</t>
  </si>
  <si>
    <t>233. Justin Hardy</t>
  </si>
  <si>
    <t>234. Robert Woods</t>
  </si>
  <si>
    <t>235. C.J. Spiller</t>
  </si>
  <si>
    <t>Spiller</t>
  </si>
  <si>
    <t>236. Cameron Artis-Payne</t>
  </si>
  <si>
    <t>237. Robert Kelley</t>
  </si>
  <si>
    <t>Robert Kelley</t>
  </si>
  <si>
    <t>238. Mike Gillislee</t>
  </si>
  <si>
    <t>239. Andre Ellington</t>
  </si>
  <si>
    <t>240. Tyler Ervin</t>
  </si>
  <si>
    <t>241. Brandon Bolden</t>
  </si>
  <si>
    <t>Brandon Bolden</t>
  </si>
  <si>
    <t>242. Khiry Robinson</t>
  </si>
  <si>
    <t>243. Jay Cutler</t>
  </si>
  <si>
    <t>244. Kyle Rudolph</t>
  </si>
  <si>
    <t>245. Virgil Green</t>
  </si>
  <si>
    <t>246. Darren McFadden</t>
  </si>
  <si>
    <t>247. Lance Dunbar</t>
  </si>
  <si>
    <t>248. Zach Zenner</t>
  </si>
  <si>
    <t>249. J.J. Nelson</t>
  </si>
  <si>
    <t>J.J</t>
  </si>
  <si>
    <t>Nelson</t>
  </si>
  <si>
    <t>250. Brandon LaFell</t>
  </si>
  <si>
    <t>251. Rashard Higgins</t>
  </si>
  <si>
    <t>252. Quinton Patton</t>
  </si>
  <si>
    <t>253. Indianapolis Colts</t>
  </si>
  <si>
    <t>254. Jacksonville Jaguars</t>
  </si>
  <si>
    <t>255. Josh Brown</t>
  </si>
  <si>
    <t>256. Brandon McManus</t>
  </si>
  <si>
    <t>257. Vance McDonald</t>
  </si>
  <si>
    <t>258. Crockett Gillmore</t>
  </si>
  <si>
    <t>Crockett Gillmore</t>
  </si>
  <si>
    <t>259. Will Tye</t>
  </si>
  <si>
    <t>260. Robert Griffin</t>
  </si>
  <si>
    <t>261. Alex Smith</t>
  </si>
  <si>
    <t>262. Cole Beasley</t>
  </si>
  <si>
    <t>263. Seth Roberts</t>
  </si>
  <si>
    <t>264. Jesse James</t>
  </si>
  <si>
    <t>265. Maxx Williams</t>
  </si>
  <si>
    <t>266. Dak Prescott</t>
  </si>
  <si>
    <t>267. Sam Bradford</t>
  </si>
  <si>
    <t>268. Trevor Siemian</t>
  </si>
  <si>
    <t>269. Blaine Gabbert</t>
  </si>
  <si>
    <t>270. Tony Romo</t>
  </si>
  <si>
    <t>271. Ty Montgomery</t>
  </si>
  <si>
    <t>272. Danny Amendola</t>
  </si>
  <si>
    <t>273. Eddie Royal</t>
  </si>
  <si>
    <t>274. Andrew Hawkins</t>
  </si>
  <si>
    <t>275. Jared Abbrederis</t>
  </si>
  <si>
    <t>276. Andre Williams</t>
  </si>
  <si>
    <t>277. Fozzy Whittaker</t>
  </si>
  <si>
    <t>278. Mike Davis</t>
  </si>
  <si>
    <t>279. Malcolm Brown</t>
  </si>
  <si>
    <t>280. Alfred Blue</t>
  </si>
  <si>
    <t>281. Stevan Ridley</t>
  </si>
  <si>
    <t>Stevan Ridley</t>
  </si>
  <si>
    <t>282. Alex Collins</t>
  </si>
  <si>
    <t>283. Karlos Williams</t>
  </si>
  <si>
    <t>284. Dexter McCluster</t>
  </si>
  <si>
    <t>285. Baltimore Ravens</t>
  </si>
  <si>
    <t>DST17</t>
  </si>
  <si>
    <t>286. Pittsburgh Steelers</t>
  </si>
  <si>
    <t>DST18</t>
  </si>
  <si>
    <t>287. Matt Bryant</t>
  </si>
  <si>
    <t>288. Nick Novak</t>
  </si>
  <si>
    <t>289. Jace Amaro</t>
  </si>
  <si>
    <t>290. Ladarius Green</t>
  </si>
  <si>
    <t>291. Cameron Brate</t>
  </si>
  <si>
    <t>292. Hunter Henry</t>
  </si>
  <si>
    <t>293. Larry Donnell</t>
  </si>
  <si>
    <t>Larry Donnell</t>
  </si>
  <si>
    <t>294. Devin Smith</t>
  </si>
  <si>
    <t>295. Pharoh Cooper</t>
  </si>
  <si>
    <t>Pharoh Cooper</t>
  </si>
  <si>
    <t>296. Case Keenum</t>
  </si>
  <si>
    <t>Case Keenum</t>
  </si>
  <si>
    <t>297. Philadelphia Eagles</t>
  </si>
  <si>
    <t>DST19</t>
  </si>
  <si>
    <t>298. Tampa Bay Buccaneers</t>
  </si>
  <si>
    <t>DST20</t>
  </si>
  <si>
    <t>299. Chicago Bears</t>
  </si>
  <si>
    <t>DST21</t>
  </si>
  <si>
    <t>300. Detroit Lions</t>
  </si>
  <si>
    <t>DST22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</si>
  <si>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</si>
  <si>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</si>
  <si>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</si>
  <si>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</si>
  <si>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</si>
  <si>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</si>
  <si>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</si>
  <si>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</si>
  <si>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</si>
  <si>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</si>
  <si>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</si>
  <si>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</si>
  <si>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</si>
  <si>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</si>
  <si>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</si>
  <si>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</si>
  <si>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FANTASY FOOTBALL DRAFT BOARD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</si>
</sst>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26"/>
      <color rgb="FF000000"/>
      <name val="Eras Bold ITC"/>
      <family val="2"/>
    </font>
    <font>
      <b/>
      <sz val="12"/>
      <name val="Palatino Linotype"/>
      <family val="1"/>
    </font>
    <font>
      <b/>
      <sz val="12"/>
      <color rgb="FFFF0000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rgb="FFFF0000"/>
      <name val="Palatino Linotype"/>
      <family val="1"/>
    </font>
    <font>
      <sz val="10"/>
      <color rgb="FF000000"/>
      <name val="Palatino Linotype"/>
      <family val="1"/>
    </font>
    <font>
      <b/>
      <sz val="12"/>
      <color theme="0"/>
      <name val="Palatino Linotype"/>
      <family val="1"/>
    </font>
  </fonts>
  <fills count="10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24998000264167786"/>
        <bgColor indexed="64"/>
      </patternFill>
    </fill>
    <fill>
      <patternFill patternType="solid">
        <fgColor theme="3" tint="0.2499800026416778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4" borderId="3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6" fillId="9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1"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E91FF"/>
          <bgColor rgb="FFEE91FF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EA9999"/>
          <bgColor rgb="FFEA9999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9FC5E8"/>
          <bgColor rgb="FF9FC5E8"/>
        </patternFill>
      </fill>
      <alignment textRotation="0" wrapText="1" shrinkToFit="1" readingOrder="0"/>
      <border>
        <left/>
        <right/>
        <top/>
        <bottom/>
      </border>
    </dxf>
    <dxf>
      <font>
        <color rgb="FFFF0000"/>
      </font>
      <fill>
        <patternFill patternType="solid">
          <fgColor rgb="FFFF0000"/>
          <bgColor rgb="FFFF0000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  <dxf>
      <font>
        <color rgb="FF000000"/>
      </font>
      <fill>
        <patternFill patternType="solid">
          <fgColor rgb="FFF7FF83"/>
          <bgColor rgb="FFF7FF83"/>
        </patternFill>
      </fill>
      <alignment textRotation="0" wrapText="1" shrinkToFit="1" readingOrder="0"/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pective">
      <a:dk1>
        <a:sysClr val="windowText" lastClr="000000"/>
      </a:dk1>
      <a:lt1>
        <a:sysClr val="window" lastClr="FFFFFF"/>
      </a:lt1>
      <a:dk2>
        <a:srgbClr val="283138"/>
      </a:dk2>
      <a:lt2>
        <a:srgbClr val="FF8600"/>
      </a:lt2>
      <a:accent1>
        <a:srgbClr val="838D9B"/>
      </a:accent1>
      <a:accent2>
        <a:srgbClr val="D2610C"/>
      </a:accent2>
      <a:accent3>
        <a:srgbClr val="80716A"/>
      </a:accent3>
      <a:accent4>
        <a:srgbClr val="94147C"/>
      </a:accent4>
      <a:accent5>
        <a:srgbClr val="5D5AD2"/>
      </a:accent5>
      <a:accent6>
        <a:srgbClr val="6F6C7D"/>
      </a:accent6>
      <a:hlink>
        <a:srgbClr val="6187E3"/>
      </a:hlink>
      <a:folHlink>
        <a:srgbClr val="7B8EB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71"/>
  <sheetViews>
    <sheetView showGridLines="0" tabSelected="1" workbookViewId="0" topLeftCell="A1">
      <pane ySplit="4" topLeftCell="A8" activePane="bottomLeft" state="frozen"/>
      <selection pane="bottomLeft" activeCell="G11" sqref="G11"/>
    </sheetView>
  </sheetViews>
  <sheetFormatPr defaultColWidth="14.421875" defaultRowHeight="12.75" customHeight="1"/>
  <cols>
    <col min="1" max="1" width="8.421875" style="0" customWidth="1"/>
    <col min="2" max="2" width="21.00390625" style="0" customWidth="1"/>
    <col min="3" max="3" width="3.8515625" style="0" customWidth="1"/>
    <col min="4" max="4" width="9.421875" style="0" customWidth="1"/>
    <col min="5" max="5" width="6.421875" style="0" customWidth="1"/>
    <col min="6" max="6" width="17.140625" style="0" customWidth="1"/>
    <col min="7" max="7" width="6.421875" style="0" customWidth="1"/>
    <col min="8" max="8" width="20.140625" style="0" customWidth="1"/>
    <col min="9" max="9" width="6.421875" style="0" customWidth="1"/>
    <col min="10" max="10" width="20.00390625" style="0" customWidth="1"/>
    <col min="11" max="11" width="6.421875" style="0" customWidth="1"/>
    <col min="12" max="12" width="20.00390625" style="0" customWidth="1"/>
    <col min="13" max="13" width="6.421875" style="0" customWidth="1"/>
    <col min="14" max="14" width="19.57421875" style="0" customWidth="1"/>
    <col min="15" max="15" width="6.421875" style="0" customWidth="1"/>
    <col min="16" max="16" width="20.7109375" style="0" customWidth="1"/>
    <col min="17" max="17" width="6.421875" style="0" customWidth="1"/>
    <col min="18" max="18" width="18.8515625" style="0" customWidth="1"/>
    <col min="19" max="19" width="6.421875" style="0" customWidth="1"/>
    <col min="20" max="20" width="23.00390625" style="0" customWidth="1"/>
    <col min="21" max="29" width="17.28125" style="0" customWidth="1"/>
  </cols>
  <sheetData>
    <row r="2" spans="1:20" ht="48.75" customHeight="1">
      <c r="A2" s="63" t="s">
        <v>1348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1:29" ht="18.75" customHeight="1">
      <c r="A4" s="52" t="s">
        <v>0</v>
      </c>
      <c r="B4" s="51" t="s">
        <v>1</v>
      </c>
      <c r="C4" s="9"/>
      <c r="D4" s="50" t="s">
        <v>5</v>
      </c>
      <c r="E4" s="10"/>
      <c r="F4" s="49" t="s">
        <v>1332</v>
      </c>
      <c r="G4" s="10"/>
      <c r="H4" s="49" t="s">
        <v>1333</v>
      </c>
      <c r="I4" s="10"/>
      <c r="J4" s="49" t="s">
        <v>1334</v>
      </c>
      <c r="K4" s="10"/>
      <c r="L4" s="49" t="s">
        <v>1335</v>
      </c>
      <c r="M4" s="10"/>
      <c r="N4" s="49" t="s">
        <v>1336</v>
      </c>
      <c r="O4" s="10"/>
      <c r="P4" s="49" t="s">
        <v>1337</v>
      </c>
      <c r="Q4" s="10"/>
      <c r="R4" s="49" t="s">
        <v>1338</v>
      </c>
      <c r="S4" s="10"/>
      <c r="T4" s="49" t="s">
        <v>1339</v>
      </c>
      <c r="U4" s="52" t="s">
        <v>12</v>
      </c>
      <c r="V4" s="52" t="s">
        <v>13</v>
      </c>
      <c r="W4" s="52" t="s">
        <v>14</v>
      </c>
      <c r="X4" s="52" t="s">
        <v>15</v>
      </c>
      <c r="Y4" s="52" t="s">
        <v>16</v>
      </c>
      <c r="Z4" s="52" t="s">
        <v>17</v>
      </c>
      <c r="AA4" s="52" t="s">
        <v>18</v>
      </c>
      <c r="AB4" s="52" t="s">
        <v>19</v>
      </c>
      <c r="AC4" s="1"/>
    </row>
    <row r="5" spans="1:29" ht="17.25">
      <c r="A5" s="11">
        <v>1</v>
      </c>
      <c r="B5" s="58"/>
      <c r="C5" s="12" t="str">
        <f aca="true" t="shared" si="0" ref="C5:C68">IF(B5="","",IF(COUNTIF(B:B,B5)&gt;1,1,))</f>
        <v/>
      </c>
      <c r="D5" s="13">
        <v>1</v>
      </c>
      <c r="E5" s="14" t="str">
        <f>_xlfn.IFERROR(VLOOKUP(F5,#REF!,5,),"")</f>
        <v/>
      </c>
      <c r="F5" s="13"/>
      <c r="G5" s="14"/>
      <c r="H5" s="13"/>
      <c r="I5" s="14"/>
      <c r="J5" s="13"/>
      <c r="K5" s="14"/>
      <c r="L5" s="13"/>
      <c r="M5" s="14"/>
      <c r="N5" s="13"/>
      <c r="O5" s="14"/>
      <c r="P5" s="13"/>
      <c r="Q5" s="14"/>
      <c r="R5" s="13"/>
      <c r="S5" s="14"/>
      <c r="T5" s="13"/>
      <c r="U5" s="15"/>
      <c r="V5" s="11"/>
      <c r="W5" s="11"/>
      <c r="X5" s="11"/>
      <c r="Y5" s="11"/>
      <c r="Z5" s="11"/>
      <c r="AA5" s="11"/>
      <c r="AB5" s="11"/>
      <c r="AC5" s="2"/>
    </row>
    <row r="6" spans="1:29" ht="17.25">
      <c r="A6" s="16">
        <v>2</v>
      </c>
      <c r="B6" s="59"/>
      <c r="C6" s="12" t="str">
        <f t="shared" si="0"/>
        <v/>
      </c>
      <c r="D6" s="17">
        <v>2</v>
      </c>
      <c r="E6" s="14" t="str">
        <f>_xlfn.IFERROR(VLOOKUP(F6,#REF!,5,),"")</f>
        <v/>
      </c>
      <c r="F6" s="17"/>
      <c r="G6" s="14"/>
      <c r="H6" s="17"/>
      <c r="I6" s="14"/>
      <c r="J6" s="17"/>
      <c r="K6" s="14"/>
      <c r="L6" s="17"/>
      <c r="M6" s="14"/>
      <c r="N6" s="17"/>
      <c r="O6" s="14"/>
      <c r="P6" s="17"/>
      <c r="Q6" s="14"/>
      <c r="R6" s="17"/>
      <c r="S6" s="14"/>
      <c r="T6" s="17"/>
      <c r="U6" s="18"/>
      <c r="V6" s="16"/>
      <c r="W6" s="16"/>
      <c r="X6" s="16"/>
      <c r="Y6" s="16"/>
      <c r="Z6" s="16"/>
      <c r="AA6" s="16"/>
      <c r="AB6" s="16"/>
      <c r="AC6" s="3"/>
    </row>
    <row r="7" spans="1:29" ht="17.25">
      <c r="A7" s="11">
        <v>3</v>
      </c>
      <c r="B7" s="60"/>
      <c r="C7" s="12" t="str">
        <f t="shared" si="0"/>
        <v/>
      </c>
      <c r="D7" s="13">
        <v>3</v>
      </c>
      <c r="E7" s="14" t="str">
        <f>_xlfn.IFERROR(VLOOKUP(F7,#REF!,5,),"")</f>
        <v/>
      </c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  <c r="T7" s="13"/>
      <c r="U7" s="15"/>
      <c r="V7" s="11"/>
      <c r="W7" s="11"/>
      <c r="X7" s="11"/>
      <c r="Y7" s="11"/>
      <c r="Z7" s="11"/>
      <c r="AA7" s="11"/>
      <c r="AB7" s="11"/>
      <c r="AC7" s="2"/>
    </row>
    <row r="8" spans="1:29" ht="17.25">
      <c r="A8" s="16">
        <v>4</v>
      </c>
      <c r="B8" s="59"/>
      <c r="C8" s="12" t="str">
        <f t="shared" si="0"/>
        <v/>
      </c>
      <c r="D8" s="17">
        <v>4</v>
      </c>
      <c r="E8" s="14" t="str">
        <f>_xlfn.IFERROR(VLOOKUP(F8,#REF!,5,),"")</f>
        <v/>
      </c>
      <c r="F8" s="17"/>
      <c r="G8" s="14"/>
      <c r="H8" s="17"/>
      <c r="I8" s="14"/>
      <c r="J8" s="17"/>
      <c r="K8" s="14"/>
      <c r="L8" s="17"/>
      <c r="M8" s="14"/>
      <c r="N8" s="17"/>
      <c r="O8" s="14"/>
      <c r="P8" s="17"/>
      <c r="Q8" s="14"/>
      <c r="R8" s="17"/>
      <c r="S8" s="14"/>
      <c r="T8" s="17"/>
      <c r="U8" s="18"/>
      <c r="V8" s="16"/>
      <c r="W8" s="16"/>
      <c r="X8" s="16"/>
      <c r="Y8" s="16"/>
      <c r="Z8" s="16"/>
      <c r="AA8" s="16"/>
      <c r="AB8" s="16"/>
      <c r="AC8" s="3"/>
    </row>
    <row r="9" spans="1:29" ht="17.25">
      <c r="A9" s="11">
        <v>5</v>
      </c>
      <c r="B9" s="60"/>
      <c r="C9" s="12" t="str">
        <f t="shared" si="0"/>
        <v/>
      </c>
      <c r="D9" s="13">
        <v>5</v>
      </c>
      <c r="E9" s="14" t="str">
        <f>_xlfn.IFERROR(VLOOKUP(F9,#REF!,5,),"")</f>
        <v/>
      </c>
      <c r="F9" s="13"/>
      <c r="G9" s="14"/>
      <c r="H9" s="13"/>
      <c r="I9" s="14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5"/>
      <c r="V9" s="11"/>
      <c r="W9" s="11"/>
      <c r="X9" s="11"/>
      <c r="Y9" s="11"/>
      <c r="Z9" s="11"/>
      <c r="AA9" s="11"/>
      <c r="AB9" s="11"/>
      <c r="AC9" s="2"/>
    </row>
    <row r="10" spans="1:29" ht="17.25">
      <c r="A10" s="16">
        <v>6</v>
      </c>
      <c r="B10" s="59"/>
      <c r="C10" s="12" t="str">
        <f t="shared" si="0"/>
        <v/>
      </c>
      <c r="D10" s="17">
        <v>6</v>
      </c>
      <c r="E10" s="14" t="str">
        <f>_xlfn.IFERROR(VLOOKUP(F10,#REF!,5,),"")</f>
        <v/>
      </c>
      <c r="F10" s="17"/>
      <c r="G10" s="14"/>
      <c r="H10" s="17"/>
      <c r="I10" s="14"/>
      <c r="J10" s="17"/>
      <c r="K10" s="14"/>
      <c r="L10" s="17"/>
      <c r="M10" s="14"/>
      <c r="N10" s="17"/>
      <c r="O10" s="14"/>
      <c r="P10" s="17"/>
      <c r="Q10" s="14"/>
      <c r="R10" s="17"/>
      <c r="S10" s="14"/>
      <c r="T10" s="17"/>
      <c r="U10" s="18"/>
      <c r="V10" s="16"/>
      <c r="W10" s="16"/>
      <c r="X10" s="16"/>
      <c r="Y10" s="16"/>
      <c r="Z10" s="16"/>
      <c r="AA10" s="16"/>
      <c r="AB10" s="16"/>
      <c r="AC10" s="3"/>
    </row>
    <row r="11" spans="1:29" ht="17.25">
      <c r="A11" s="11">
        <v>7</v>
      </c>
      <c r="B11" s="60"/>
      <c r="C11" s="12" t="str">
        <f t="shared" si="0"/>
        <v/>
      </c>
      <c r="D11" s="13">
        <v>7</v>
      </c>
      <c r="E11" s="14" t="str">
        <f>_xlfn.IFERROR(VLOOKUP(F11,#REF!,5,),"")</f>
        <v/>
      </c>
      <c r="F11" s="13"/>
      <c r="G11" s="14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5"/>
      <c r="V11" s="11"/>
      <c r="W11" s="11"/>
      <c r="X11" s="11"/>
      <c r="Y11" s="11"/>
      <c r="Z11" s="11"/>
      <c r="AA11" s="11"/>
      <c r="AB11" s="11"/>
      <c r="AC11" s="2"/>
    </row>
    <row r="12" spans="1:29" ht="17.25">
      <c r="A12" s="16">
        <v>8</v>
      </c>
      <c r="B12" s="59"/>
      <c r="C12" s="12" t="str">
        <f t="shared" si="0"/>
        <v/>
      </c>
      <c r="D12" s="17">
        <v>8</v>
      </c>
      <c r="E12" s="14" t="str">
        <f>_xlfn.IFERROR(VLOOKUP(F12,#REF!,5,),"")</f>
        <v/>
      </c>
      <c r="F12" s="17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14"/>
      <c r="R12" s="17"/>
      <c r="S12" s="14"/>
      <c r="T12" s="17"/>
      <c r="U12" s="18"/>
      <c r="V12" s="16"/>
      <c r="W12" s="16"/>
      <c r="X12" s="16"/>
      <c r="Y12" s="16"/>
      <c r="Z12" s="16"/>
      <c r="AA12" s="16"/>
      <c r="AB12" s="16"/>
      <c r="AC12" s="3"/>
    </row>
    <row r="13" spans="1:29" ht="17.25">
      <c r="A13" s="11">
        <v>9</v>
      </c>
      <c r="B13" s="60"/>
      <c r="C13" s="12" t="str">
        <f t="shared" si="0"/>
        <v/>
      </c>
      <c r="D13" s="13">
        <v>9</v>
      </c>
      <c r="E13" s="14" t="str">
        <f>_xlfn.IFERROR(VLOOKUP(F13,#REF!,5,),"")</f>
        <v/>
      </c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5"/>
      <c r="V13" s="11"/>
      <c r="W13" s="11"/>
      <c r="X13" s="11"/>
      <c r="Y13" s="11"/>
      <c r="Z13" s="11"/>
      <c r="AA13" s="11"/>
      <c r="AB13" s="11"/>
      <c r="AC13" s="2"/>
    </row>
    <row r="14" spans="1:29" ht="17.25">
      <c r="A14" s="16">
        <v>10</v>
      </c>
      <c r="B14" s="59"/>
      <c r="C14" s="12" t="str">
        <f t="shared" si="0"/>
        <v/>
      </c>
      <c r="D14" s="17">
        <v>10</v>
      </c>
      <c r="E14" s="14" t="str">
        <f>_xlfn.IFERROR(VLOOKUP(F14,#REF!,5,),"")</f>
        <v/>
      </c>
      <c r="F14" s="17"/>
      <c r="G14" s="14"/>
      <c r="H14" s="17"/>
      <c r="I14" s="14"/>
      <c r="J14" s="17"/>
      <c r="K14" s="14"/>
      <c r="L14" s="17"/>
      <c r="M14" s="14"/>
      <c r="N14" s="17"/>
      <c r="O14" s="14"/>
      <c r="P14" s="17"/>
      <c r="Q14" s="14"/>
      <c r="R14" s="17"/>
      <c r="S14" s="14"/>
      <c r="T14" s="17"/>
      <c r="U14" s="18"/>
      <c r="V14" s="16"/>
      <c r="W14" s="16"/>
      <c r="X14" s="16"/>
      <c r="Y14" s="16"/>
      <c r="Z14" s="16"/>
      <c r="AA14" s="16"/>
      <c r="AB14" s="16"/>
      <c r="AC14" s="3"/>
    </row>
    <row r="15" spans="1:29" ht="17.25">
      <c r="A15" s="11">
        <v>11</v>
      </c>
      <c r="B15" s="60"/>
      <c r="C15" s="12" t="str">
        <f t="shared" si="0"/>
        <v/>
      </c>
      <c r="D15" s="13">
        <v>11</v>
      </c>
      <c r="E15" s="14" t="str">
        <f>_xlfn.IFERROR(VLOOKUP(F15,#REF!,5,),"")</f>
        <v/>
      </c>
      <c r="F15" s="13"/>
      <c r="G15" s="14"/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3"/>
      <c r="U15" s="15"/>
      <c r="V15" s="11"/>
      <c r="W15" s="11"/>
      <c r="X15" s="11"/>
      <c r="Y15" s="11"/>
      <c r="Z15" s="11"/>
      <c r="AA15" s="11"/>
      <c r="AB15" s="11"/>
      <c r="AC15" s="2"/>
    </row>
    <row r="16" spans="1:29" ht="17.25">
      <c r="A16" s="16">
        <v>12</v>
      </c>
      <c r="B16" s="59"/>
      <c r="C16" s="12" t="str">
        <f t="shared" si="0"/>
        <v/>
      </c>
      <c r="D16" s="17">
        <v>12</v>
      </c>
      <c r="E16" s="14" t="str">
        <f>_xlfn.IFERROR(VLOOKUP(F16,#REF!,5,),"")</f>
        <v/>
      </c>
      <c r="F16" s="17"/>
      <c r="G16" s="14"/>
      <c r="H16" s="17"/>
      <c r="I16" s="14"/>
      <c r="J16" s="17"/>
      <c r="K16" s="14"/>
      <c r="L16" s="17"/>
      <c r="M16" s="14"/>
      <c r="N16" s="17"/>
      <c r="O16" s="14"/>
      <c r="P16" s="17"/>
      <c r="Q16" s="14"/>
      <c r="R16" s="17"/>
      <c r="S16" s="14"/>
      <c r="T16" s="17"/>
      <c r="U16" s="18"/>
      <c r="V16" s="16"/>
      <c r="W16" s="16"/>
      <c r="X16" s="16"/>
      <c r="Y16" s="16"/>
      <c r="Z16" s="16"/>
      <c r="AA16" s="16"/>
      <c r="AB16" s="16"/>
      <c r="AC16" s="3"/>
    </row>
    <row r="17" spans="1:29" ht="17.25">
      <c r="A17" s="11">
        <v>13</v>
      </c>
      <c r="B17" s="60"/>
      <c r="C17" s="12" t="str">
        <f t="shared" si="0"/>
        <v/>
      </c>
      <c r="D17" s="13">
        <v>13</v>
      </c>
      <c r="E17" s="14" t="str">
        <f>_xlfn.IFERROR(VLOOKUP(F17,#REF!,5,),"")</f>
        <v/>
      </c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5"/>
      <c r="V17" s="11"/>
      <c r="W17" s="11"/>
      <c r="X17" s="11"/>
      <c r="Y17" s="11"/>
      <c r="Z17" s="11"/>
      <c r="AA17" s="11"/>
      <c r="AB17" s="11"/>
      <c r="AC17" s="2"/>
    </row>
    <row r="18" spans="1:29" ht="17.25">
      <c r="A18" s="16">
        <v>14</v>
      </c>
      <c r="B18" s="59"/>
      <c r="C18" s="12" t="str">
        <f t="shared" si="0"/>
        <v/>
      </c>
      <c r="D18" s="17">
        <v>14</v>
      </c>
      <c r="E18" s="14" t="str">
        <f>_xlfn.IFERROR(VLOOKUP(F18,#REF!,5,),"")</f>
        <v/>
      </c>
      <c r="F18" s="17"/>
      <c r="G18" s="14"/>
      <c r="H18" s="17"/>
      <c r="I18" s="14"/>
      <c r="J18" s="17"/>
      <c r="K18" s="14"/>
      <c r="L18" s="17"/>
      <c r="M18" s="14"/>
      <c r="N18" s="17"/>
      <c r="O18" s="14"/>
      <c r="P18" s="17"/>
      <c r="Q18" s="14"/>
      <c r="R18" s="17"/>
      <c r="S18" s="14"/>
      <c r="T18" s="17"/>
      <c r="U18" s="18"/>
      <c r="V18" s="16"/>
      <c r="W18" s="16"/>
      <c r="X18" s="16"/>
      <c r="Y18" s="16"/>
      <c r="Z18" s="16"/>
      <c r="AA18" s="16"/>
      <c r="AB18" s="16"/>
      <c r="AC18" s="3"/>
    </row>
    <row r="19" spans="1:29" ht="17.25">
      <c r="A19" s="11">
        <v>15</v>
      </c>
      <c r="B19" s="60"/>
      <c r="C19" s="12" t="str">
        <f t="shared" si="0"/>
        <v/>
      </c>
      <c r="D19" s="13">
        <v>15</v>
      </c>
      <c r="E19" s="14" t="str">
        <f>_xlfn.IFERROR(VLOOKUP(F19,#REF!,5,),"")</f>
        <v/>
      </c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5"/>
      <c r="V19" s="11"/>
      <c r="W19" s="11"/>
      <c r="X19" s="11"/>
      <c r="Y19" s="11"/>
      <c r="Z19" s="11"/>
      <c r="AA19" s="11"/>
      <c r="AB19" s="11"/>
      <c r="AC19" s="2"/>
    </row>
    <row r="20" spans="1:29" ht="17.25">
      <c r="A20" s="16">
        <v>16</v>
      </c>
      <c r="B20" s="59"/>
      <c r="C20" s="12" t="str">
        <f t="shared" si="0"/>
        <v/>
      </c>
      <c r="D20" s="17">
        <v>16</v>
      </c>
      <c r="E20" s="14" t="str">
        <f>_xlfn.IFERROR(VLOOKUP(F20,#REF!,5,),"")</f>
        <v/>
      </c>
      <c r="F20" s="17"/>
      <c r="G20" s="14"/>
      <c r="H20" s="17"/>
      <c r="I20" s="14"/>
      <c r="J20" s="17"/>
      <c r="K20" s="14"/>
      <c r="L20" s="17"/>
      <c r="M20" s="14"/>
      <c r="N20" s="17"/>
      <c r="O20" s="14"/>
      <c r="P20" s="17"/>
      <c r="Q20" s="14"/>
      <c r="R20" s="17"/>
      <c r="S20" s="14"/>
      <c r="T20" s="17"/>
      <c r="U20" s="18" t="str">
        <f>_xlfn.IFERROR(VLOOKUP(#REF!,$A:$B,2,FALSE),"")</f>
        <v/>
      </c>
      <c r="V20" s="16"/>
      <c r="W20" s="16"/>
      <c r="X20" s="16"/>
      <c r="Y20" s="16"/>
      <c r="Z20" s="16"/>
      <c r="AA20" s="16"/>
      <c r="AB20" s="16"/>
      <c r="AC20" s="3"/>
    </row>
    <row r="21" spans="1:29" ht="17.25">
      <c r="A21" s="11">
        <v>17</v>
      </c>
      <c r="B21" s="60"/>
      <c r="C21" s="12" t="str">
        <f t="shared" si="0"/>
        <v/>
      </c>
      <c r="D21" s="13">
        <v>17</v>
      </c>
      <c r="E21" s="14" t="str">
        <f>_xlfn.IFERROR(VLOOKUP(F21,#REF!,5,),"")</f>
        <v/>
      </c>
      <c r="F21" s="13"/>
      <c r="G21" s="14"/>
      <c r="H21" s="13"/>
      <c r="I21" s="14"/>
      <c r="J21" s="13"/>
      <c r="K21" s="14"/>
      <c r="L21" s="13"/>
      <c r="M21" s="14"/>
      <c r="N21" s="13"/>
      <c r="O21" s="19"/>
      <c r="P21" s="13"/>
      <c r="Q21" s="14"/>
      <c r="R21" s="13"/>
      <c r="S21" s="14"/>
      <c r="T21" s="13"/>
      <c r="U21" s="15"/>
      <c r="V21" s="11"/>
      <c r="W21" s="11"/>
      <c r="X21" s="11"/>
      <c r="Y21" s="11"/>
      <c r="Z21" s="11"/>
      <c r="AA21" s="11"/>
      <c r="AB21" s="11"/>
      <c r="AC21" s="2"/>
    </row>
    <row r="22" spans="1:28" ht="12.75" customHeight="1">
      <c r="A22" s="20">
        <v>18</v>
      </c>
      <c r="B22" s="59"/>
      <c r="C22" s="12" t="str">
        <f t="shared" si="0"/>
        <v/>
      </c>
      <c r="D22" s="53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1"/>
      <c r="P22" s="21"/>
      <c r="Q22" s="22"/>
      <c r="R22" s="21"/>
      <c r="S22" s="22"/>
      <c r="T22" s="21"/>
      <c r="U22" s="23"/>
      <c r="V22" s="23"/>
      <c r="W22" s="23"/>
      <c r="X22" s="23"/>
      <c r="Y22" s="23"/>
      <c r="Z22" s="23"/>
      <c r="AA22" s="23"/>
      <c r="AB22" s="23"/>
    </row>
    <row r="23" spans="1:28" ht="12.75" customHeight="1">
      <c r="A23" s="20">
        <v>19</v>
      </c>
      <c r="B23" s="61"/>
      <c r="C23" s="12" t="str">
        <f t="shared" si="0"/>
        <v/>
      </c>
      <c r="D23" s="55"/>
      <c r="E23" s="25" t="s">
        <v>76</v>
      </c>
      <c r="F23" s="26">
        <f>COUNTIF(E5:E21,"QB")</f>
        <v>0</v>
      </c>
      <c r="G23" s="27" t="s">
        <v>76</v>
      </c>
      <c r="H23" s="26">
        <f>COUNTIF(G5:G21,"QB")</f>
        <v>0</v>
      </c>
      <c r="I23" s="27" t="s">
        <v>76</v>
      </c>
      <c r="J23" s="26">
        <f>COUNTIF(I5:I21,"QB")</f>
        <v>0</v>
      </c>
      <c r="K23" s="27" t="s">
        <v>76</v>
      </c>
      <c r="L23" s="26">
        <f>COUNTIF(K5:K21,"QB")</f>
        <v>0</v>
      </c>
      <c r="M23" s="27" t="s">
        <v>76</v>
      </c>
      <c r="N23" s="26">
        <f>COUNTIF(M5:M21,"QB")</f>
        <v>0</v>
      </c>
      <c r="O23" s="27" t="s">
        <v>76</v>
      </c>
      <c r="P23" s="26">
        <f>COUNTIF(O5:O21,"QB")</f>
        <v>0</v>
      </c>
      <c r="Q23" s="27" t="s">
        <v>76</v>
      </c>
      <c r="R23" s="26">
        <f>COUNTIF(Q5:Q21,"QB")</f>
        <v>0</v>
      </c>
      <c r="S23" s="27" t="s">
        <v>76</v>
      </c>
      <c r="T23" s="28">
        <f>COUNTIF(S5:S21,"QB")</f>
        <v>0</v>
      </c>
      <c r="U23" s="29"/>
      <c r="V23" s="23"/>
      <c r="W23" s="23"/>
      <c r="X23" s="23"/>
      <c r="Y23" s="23"/>
      <c r="Z23" s="23"/>
      <c r="AA23" s="23"/>
      <c r="AB23" s="23"/>
    </row>
    <row r="24" spans="1:29" ht="12.75" customHeight="1">
      <c r="A24" s="30">
        <v>20</v>
      </c>
      <c r="B24" s="62"/>
      <c r="C24" s="12" t="str">
        <f t="shared" si="0"/>
        <v/>
      </c>
      <c r="D24" s="56"/>
      <c r="E24" s="32" t="s">
        <v>21</v>
      </c>
      <c r="F24" s="33">
        <f>COUNTIF(E5:E21,"RB")</f>
        <v>0</v>
      </c>
      <c r="G24" s="32" t="s">
        <v>21</v>
      </c>
      <c r="H24" s="33">
        <f>COUNTIF(G5:G21,"RB")</f>
        <v>0</v>
      </c>
      <c r="I24" s="32" t="s">
        <v>21</v>
      </c>
      <c r="J24" s="33">
        <f>COUNTIF(I5:I21,"RB")</f>
        <v>0</v>
      </c>
      <c r="K24" s="32" t="s">
        <v>21</v>
      </c>
      <c r="L24" s="33">
        <f>COUNTIF(K5:K21,"RB")</f>
        <v>0</v>
      </c>
      <c r="M24" s="32" t="s">
        <v>21</v>
      </c>
      <c r="N24" s="33">
        <f>COUNTIF(M5:M21,"RB")</f>
        <v>0</v>
      </c>
      <c r="O24" s="32" t="s">
        <v>21</v>
      </c>
      <c r="P24" s="33">
        <f>COUNTIF(O5:O21,"RB")</f>
        <v>0</v>
      </c>
      <c r="Q24" s="32" t="s">
        <v>21</v>
      </c>
      <c r="R24" s="33">
        <f>COUNTIF(Q5:Q21,"RB")</f>
        <v>0</v>
      </c>
      <c r="S24" s="32" t="s">
        <v>21</v>
      </c>
      <c r="T24" s="34">
        <f>COUNTIF(S5:S21,"RB")</f>
        <v>0</v>
      </c>
      <c r="U24" s="35"/>
      <c r="V24" s="30"/>
      <c r="W24" s="30"/>
      <c r="X24" s="30"/>
      <c r="Y24" s="30"/>
      <c r="Z24" s="30"/>
      <c r="AA24" s="30"/>
      <c r="AB24" s="30"/>
      <c r="AC24" s="4"/>
    </row>
    <row r="25" spans="1:28" ht="12.75" customHeight="1">
      <c r="A25" s="20">
        <v>21</v>
      </c>
      <c r="B25" s="61"/>
      <c r="C25" s="12" t="str">
        <f t="shared" si="0"/>
        <v/>
      </c>
      <c r="D25" s="55"/>
      <c r="E25" s="27" t="s">
        <v>9</v>
      </c>
      <c r="F25" s="26">
        <f>COUNTIF(E5:E21,"WR")</f>
        <v>0</v>
      </c>
      <c r="G25" s="27" t="s">
        <v>9</v>
      </c>
      <c r="H25" s="26">
        <f>COUNTIF(G5:G21,"WR")</f>
        <v>0</v>
      </c>
      <c r="I25" s="27" t="s">
        <v>9</v>
      </c>
      <c r="J25" s="26">
        <f>COUNTIF(I5:I21,"WR")</f>
        <v>0</v>
      </c>
      <c r="K25" s="27" t="s">
        <v>9</v>
      </c>
      <c r="L25" s="26">
        <f>COUNTIF(K5:K21,"WR")</f>
        <v>0</v>
      </c>
      <c r="M25" s="27" t="s">
        <v>9</v>
      </c>
      <c r="N25" s="26">
        <f>COUNTIF(M5:M21,"WR")</f>
        <v>0</v>
      </c>
      <c r="O25" s="27" t="s">
        <v>9</v>
      </c>
      <c r="P25" s="26">
        <f>COUNTIF(O5:O21,"WR")</f>
        <v>0</v>
      </c>
      <c r="Q25" s="27" t="s">
        <v>9</v>
      </c>
      <c r="R25" s="26">
        <f>COUNTIF(Q5:Q21,"WR")</f>
        <v>0</v>
      </c>
      <c r="S25" s="27" t="s">
        <v>9</v>
      </c>
      <c r="T25" s="28">
        <f>COUNTIF(S5:S21,"WR")</f>
        <v>0</v>
      </c>
      <c r="U25" s="29"/>
      <c r="V25" s="23"/>
      <c r="W25" s="23"/>
      <c r="X25" s="23"/>
      <c r="Y25" s="23"/>
      <c r="Z25" s="23"/>
      <c r="AA25" s="23"/>
      <c r="AB25" s="23"/>
    </row>
    <row r="26" spans="1:29" ht="12.75" customHeight="1">
      <c r="A26" s="30">
        <v>22</v>
      </c>
      <c r="B26" s="62"/>
      <c r="C26" s="12" t="str">
        <f t="shared" si="0"/>
        <v/>
      </c>
      <c r="D26" s="56"/>
      <c r="E26" s="32" t="s">
        <v>36</v>
      </c>
      <c r="F26" s="33">
        <f>COUNTIF(E5:E21,"TE")</f>
        <v>0</v>
      </c>
      <c r="G26" s="32" t="s">
        <v>36</v>
      </c>
      <c r="H26" s="33">
        <f>COUNTIF(G5:G21,"TE")</f>
        <v>0</v>
      </c>
      <c r="I26" s="32" t="s">
        <v>36</v>
      </c>
      <c r="J26" s="33">
        <f>COUNTIF(I5:I21,"TE")</f>
        <v>0</v>
      </c>
      <c r="K26" s="32" t="s">
        <v>36</v>
      </c>
      <c r="L26" s="33">
        <f>COUNTIF(K5:K21,"TE")</f>
        <v>0</v>
      </c>
      <c r="M26" s="32" t="s">
        <v>36</v>
      </c>
      <c r="N26" s="33">
        <f>COUNTIF(M5:M21,"TE")</f>
        <v>0</v>
      </c>
      <c r="O26" s="32" t="s">
        <v>36</v>
      </c>
      <c r="P26" s="33">
        <f>COUNTIF(O5:O21,"TE")</f>
        <v>0</v>
      </c>
      <c r="Q26" s="32" t="s">
        <v>36</v>
      </c>
      <c r="R26" s="33">
        <f>COUNTIF(Q5:Q21,"TE")</f>
        <v>0</v>
      </c>
      <c r="S26" s="32" t="s">
        <v>36</v>
      </c>
      <c r="T26" s="34">
        <f>COUNTIF(S5:S21,"TE")</f>
        <v>0</v>
      </c>
      <c r="U26" s="35"/>
      <c r="V26" s="30"/>
      <c r="W26" s="30"/>
      <c r="X26" s="30"/>
      <c r="Y26" s="30"/>
      <c r="Z26" s="30"/>
      <c r="AA26" s="30"/>
      <c r="AB26" s="30"/>
      <c r="AC26" s="4"/>
    </row>
    <row r="27" spans="1:28" ht="12.75" customHeight="1">
      <c r="A27" s="20">
        <v>23</v>
      </c>
      <c r="B27" s="61"/>
      <c r="C27" s="12" t="str">
        <f t="shared" si="0"/>
        <v/>
      </c>
      <c r="D27" s="55"/>
      <c r="E27" s="27" t="s">
        <v>245</v>
      </c>
      <c r="F27" s="26">
        <f>COUNTIF(E5:E21,"K")</f>
        <v>0</v>
      </c>
      <c r="G27" s="27" t="s">
        <v>245</v>
      </c>
      <c r="H27" s="26">
        <f>COUNTIF(G5:G21,"K")</f>
        <v>0</v>
      </c>
      <c r="I27" s="27" t="s">
        <v>245</v>
      </c>
      <c r="J27" s="26">
        <f>COUNTIF(I5:I21,"K")</f>
        <v>0</v>
      </c>
      <c r="K27" s="27" t="s">
        <v>245</v>
      </c>
      <c r="L27" s="26">
        <f>COUNTIF(K5:K21,"K")</f>
        <v>0</v>
      </c>
      <c r="M27" s="27" t="s">
        <v>245</v>
      </c>
      <c r="N27" s="26">
        <f>COUNTIF(M5:M21,"K")</f>
        <v>0</v>
      </c>
      <c r="O27" s="27" t="s">
        <v>245</v>
      </c>
      <c r="P27" s="26">
        <f>COUNTIF(O5:O21,"K")</f>
        <v>0</v>
      </c>
      <c r="Q27" s="27" t="s">
        <v>245</v>
      </c>
      <c r="R27" s="26">
        <f>COUNTIF(Q5:Q21,"K")</f>
        <v>0</v>
      </c>
      <c r="S27" s="27" t="s">
        <v>245</v>
      </c>
      <c r="T27" s="28">
        <f>COUNTIF(S5:S21,"K")</f>
        <v>0</v>
      </c>
      <c r="U27" s="29"/>
      <c r="V27" s="23"/>
      <c r="W27" s="23"/>
      <c r="X27" s="23"/>
      <c r="Y27" s="23"/>
      <c r="Z27" s="23"/>
      <c r="AA27" s="23"/>
      <c r="AB27" s="23"/>
    </row>
    <row r="28" spans="1:29" ht="12.75" customHeight="1">
      <c r="A28" s="30">
        <v>24</v>
      </c>
      <c r="B28" s="62"/>
      <c r="C28" s="12" t="str">
        <f t="shared" si="0"/>
        <v/>
      </c>
      <c r="D28" s="56"/>
      <c r="E28" s="36" t="s">
        <v>257</v>
      </c>
      <c r="F28" s="37">
        <f>COUNTIF(E5:E21,"DST")</f>
        <v>0</v>
      </c>
      <c r="G28" s="36" t="s">
        <v>257</v>
      </c>
      <c r="H28" s="37">
        <f>COUNTIF(G5:G21,"DST")</f>
        <v>0</v>
      </c>
      <c r="I28" s="36" t="s">
        <v>257</v>
      </c>
      <c r="J28" s="37">
        <f>COUNTIF(I5:I21,"DST")</f>
        <v>0</v>
      </c>
      <c r="K28" s="36" t="s">
        <v>257</v>
      </c>
      <c r="L28" s="37">
        <f>COUNTIF(K5:K21,"DST")</f>
        <v>0</v>
      </c>
      <c r="M28" s="36" t="s">
        <v>257</v>
      </c>
      <c r="N28" s="37">
        <f>COUNTIF(M5:M21,"DST")</f>
        <v>0</v>
      </c>
      <c r="O28" s="36" t="s">
        <v>257</v>
      </c>
      <c r="P28" s="37">
        <f>COUNTIF(O5:O21,"DST")</f>
        <v>0</v>
      </c>
      <c r="Q28" s="36" t="s">
        <v>257</v>
      </c>
      <c r="R28" s="37">
        <f>COUNTIF(Q5:Q21,"DST")</f>
        <v>0</v>
      </c>
      <c r="S28" s="36" t="s">
        <v>257</v>
      </c>
      <c r="T28" s="38">
        <f>COUNTIF(S5:S21,"DST")</f>
        <v>0</v>
      </c>
      <c r="U28" s="35"/>
      <c r="V28" s="30"/>
      <c r="W28" s="30"/>
      <c r="X28" s="30"/>
      <c r="Y28" s="30"/>
      <c r="Z28" s="30"/>
      <c r="AA28" s="30"/>
      <c r="AB28" s="30"/>
      <c r="AC28" s="4"/>
    </row>
    <row r="29" spans="1:28" ht="12.75" customHeight="1">
      <c r="A29" s="20">
        <v>25</v>
      </c>
      <c r="B29" s="61"/>
      <c r="C29" s="12" t="str">
        <f t="shared" si="0"/>
        <v/>
      </c>
      <c r="D29" s="29"/>
      <c r="E29" s="29"/>
      <c r="F29" s="4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3"/>
      <c r="V29" s="23"/>
      <c r="W29" s="23"/>
      <c r="X29" s="23"/>
      <c r="Y29" s="23"/>
      <c r="Z29" s="23"/>
      <c r="AA29" s="23"/>
      <c r="AB29" s="23"/>
    </row>
    <row r="30" spans="1:28" ht="12.75" customHeight="1">
      <c r="A30" s="20">
        <v>26</v>
      </c>
      <c r="B30" s="61"/>
      <c r="C30" s="12" t="str">
        <f t="shared" si="0"/>
        <v/>
      </c>
      <c r="D30" s="29"/>
      <c r="E30" s="57"/>
      <c r="F30" s="22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23"/>
      <c r="V30" s="23"/>
      <c r="W30" s="23"/>
      <c r="X30" s="23"/>
      <c r="Y30" s="23"/>
      <c r="Z30" s="23"/>
      <c r="AA30" s="23"/>
      <c r="AB30" s="23"/>
    </row>
    <row r="31" spans="1:28" ht="18">
      <c r="A31" s="20">
        <v>27</v>
      </c>
      <c r="B31" s="61"/>
      <c r="C31" s="12" t="str">
        <f t="shared" si="0"/>
        <v/>
      </c>
      <c r="D31" s="54" t="s">
        <v>5</v>
      </c>
      <c r="E31" s="39"/>
      <c r="F31" s="49" t="s">
        <v>1340</v>
      </c>
      <c r="G31" s="39"/>
      <c r="H31" s="49" t="s">
        <v>1341</v>
      </c>
      <c r="I31" s="39"/>
      <c r="J31" s="49" t="s">
        <v>1342</v>
      </c>
      <c r="K31" s="39"/>
      <c r="L31" s="49" t="s">
        <v>1343</v>
      </c>
      <c r="M31" s="39"/>
      <c r="N31" s="49" t="s">
        <v>1344</v>
      </c>
      <c r="O31" s="39"/>
      <c r="P31" s="49" t="s">
        <v>1345</v>
      </c>
      <c r="Q31" s="39"/>
      <c r="R31" s="49" t="s">
        <v>1346</v>
      </c>
      <c r="S31" s="39"/>
      <c r="T31" s="49" t="s">
        <v>1347</v>
      </c>
      <c r="U31" s="23"/>
      <c r="V31" s="23"/>
      <c r="W31" s="23"/>
      <c r="X31" s="23"/>
      <c r="Y31" s="23"/>
      <c r="Z31" s="23"/>
      <c r="AA31" s="23"/>
      <c r="AB31" s="23"/>
    </row>
    <row r="32" spans="1:28" ht="17.25">
      <c r="A32" s="20">
        <v>28</v>
      </c>
      <c r="B32" s="61"/>
      <c r="C32" s="12" t="str">
        <f t="shared" si="0"/>
        <v/>
      </c>
      <c r="D32" s="13">
        <v>1</v>
      </c>
      <c r="E32" s="14" t="str">
        <f>_xlfn.IFERROR(VLOOKUP(F32,#REF!,5,),"")</f>
        <v/>
      </c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23"/>
      <c r="V32" s="23"/>
      <c r="W32" s="23"/>
      <c r="X32" s="23"/>
      <c r="Y32" s="23"/>
      <c r="Z32" s="23"/>
      <c r="AA32" s="23"/>
      <c r="AB32" s="23"/>
    </row>
    <row r="33" spans="1:28" ht="17.25">
      <c r="A33" s="20">
        <v>29</v>
      </c>
      <c r="B33" s="61"/>
      <c r="C33" s="12" t="str">
        <f t="shared" si="0"/>
        <v/>
      </c>
      <c r="D33" s="17">
        <v>2</v>
      </c>
      <c r="E33" s="14" t="str">
        <f>_xlfn.IFERROR(VLOOKUP(F33,#REF!,5,),"")</f>
        <v/>
      </c>
      <c r="F33" s="17"/>
      <c r="G33" s="14"/>
      <c r="H33" s="17"/>
      <c r="I33" s="14"/>
      <c r="J33" s="17"/>
      <c r="K33" s="14"/>
      <c r="L33" s="17"/>
      <c r="M33" s="14"/>
      <c r="N33" s="17"/>
      <c r="O33" s="14"/>
      <c r="P33" s="17"/>
      <c r="Q33" s="14"/>
      <c r="R33" s="17"/>
      <c r="S33" s="14"/>
      <c r="T33" s="17"/>
      <c r="U33" s="23"/>
      <c r="V33" s="23"/>
      <c r="W33" s="23"/>
      <c r="X33" s="23"/>
      <c r="Y33" s="23"/>
      <c r="Z33" s="23"/>
      <c r="AA33" s="23"/>
      <c r="AB33" s="23"/>
    </row>
    <row r="34" spans="1:28" ht="17.25">
      <c r="A34" s="20">
        <v>30</v>
      </c>
      <c r="B34" s="61"/>
      <c r="C34" s="12" t="str">
        <f t="shared" si="0"/>
        <v/>
      </c>
      <c r="D34" s="13">
        <v>3</v>
      </c>
      <c r="E34" s="14" t="str">
        <f>_xlfn.IFERROR(VLOOKUP(F34,#REF!,5,),"")</f>
        <v/>
      </c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23"/>
      <c r="V34" s="23"/>
      <c r="W34" s="23"/>
      <c r="X34" s="23"/>
      <c r="Y34" s="23"/>
      <c r="Z34" s="23"/>
      <c r="AA34" s="23"/>
      <c r="AB34" s="23"/>
    </row>
    <row r="35" spans="1:28" ht="17.25">
      <c r="A35" s="20">
        <v>31</v>
      </c>
      <c r="B35" s="61"/>
      <c r="C35" s="12" t="str">
        <f t="shared" si="0"/>
        <v/>
      </c>
      <c r="D35" s="17">
        <v>4</v>
      </c>
      <c r="E35" s="14" t="str">
        <f>_xlfn.IFERROR(VLOOKUP(F35,#REF!,5,),"")</f>
        <v/>
      </c>
      <c r="F35" s="17"/>
      <c r="G35" s="14"/>
      <c r="H35" s="17"/>
      <c r="I35" s="14"/>
      <c r="J35" s="17"/>
      <c r="K35" s="14"/>
      <c r="L35" s="17"/>
      <c r="M35" s="14"/>
      <c r="N35" s="17"/>
      <c r="O35" s="14"/>
      <c r="P35" s="17"/>
      <c r="Q35" s="14"/>
      <c r="R35" s="17"/>
      <c r="S35" s="14"/>
      <c r="T35" s="17"/>
      <c r="U35" s="23"/>
      <c r="V35" s="23"/>
      <c r="W35" s="23"/>
      <c r="X35" s="23"/>
      <c r="Y35" s="23"/>
      <c r="Z35" s="23"/>
      <c r="AA35" s="23"/>
      <c r="AB35" s="23"/>
    </row>
    <row r="36" spans="1:28" ht="17.25">
      <c r="A36" s="20">
        <v>32</v>
      </c>
      <c r="B36" s="61"/>
      <c r="C36" s="12" t="str">
        <f t="shared" si="0"/>
        <v/>
      </c>
      <c r="D36" s="13">
        <v>5</v>
      </c>
      <c r="E36" s="14" t="str">
        <f>_xlfn.IFERROR(VLOOKUP(F36,#REF!,5,),"")</f>
        <v/>
      </c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23"/>
      <c r="V36" s="23"/>
      <c r="W36" s="23"/>
      <c r="X36" s="23"/>
      <c r="Y36" s="23"/>
      <c r="Z36" s="23"/>
      <c r="AA36" s="23"/>
      <c r="AB36" s="23"/>
    </row>
    <row r="37" spans="1:28" ht="17.25">
      <c r="A37" s="20">
        <v>33</v>
      </c>
      <c r="B37" s="61"/>
      <c r="C37" s="12" t="str">
        <f t="shared" si="0"/>
        <v/>
      </c>
      <c r="D37" s="17">
        <v>6</v>
      </c>
      <c r="E37" s="14" t="str">
        <f>_xlfn.IFERROR(VLOOKUP(F37,#REF!,5,),"")</f>
        <v/>
      </c>
      <c r="F37" s="17"/>
      <c r="G37" s="14"/>
      <c r="H37" s="17"/>
      <c r="I37" s="14"/>
      <c r="J37" s="17"/>
      <c r="K37" s="14"/>
      <c r="L37" s="17"/>
      <c r="M37" s="14"/>
      <c r="N37" s="17"/>
      <c r="O37" s="14"/>
      <c r="P37" s="17"/>
      <c r="Q37" s="14"/>
      <c r="R37" s="17"/>
      <c r="S37" s="14"/>
      <c r="T37" s="17"/>
      <c r="U37" s="23"/>
      <c r="V37" s="23"/>
      <c r="W37" s="23"/>
      <c r="X37" s="23"/>
      <c r="Y37" s="23"/>
      <c r="Z37" s="23"/>
      <c r="AA37" s="23"/>
      <c r="AB37" s="23"/>
    </row>
    <row r="38" spans="1:28" ht="17.25">
      <c r="A38" s="20">
        <v>34</v>
      </c>
      <c r="B38" s="61"/>
      <c r="C38" s="12" t="str">
        <f t="shared" si="0"/>
        <v/>
      </c>
      <c r="D38" s="13">
        <v>7</v>
      </c>
      <c r="E38" s="14" t="str">
        <f>_xlfn.IFERROR(VLOOKUP(F38,#REF!,5,),"")</f>
        <v/>
      </c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14"/>
      <c r="R38" s="13"/>
      <c r="S38" s="14"/>
      <c r="T38" s="13"/>
      <c r="U38" s="23"/>
      <c r="V38" s="23"/>
      <c r="W38" s="23"/>
      <c r="X38" s="23"/>
      <c r="Y38" s="23"/>
      <c r="Z38" s="23"/>
      <c r="AA38" s="23"/>
      <c r="AB38" s="23"/>
    </row>
    <row r="39" spans="1:28" ht="17.25">
      <c r="A39" s="20">
        <v>35</v>
      </c>
      <c r="B39" s="61"/>
      <c r="C39" s="12" t="str">
        <f t="shared" si="0"/>
        <v/>
      </c>
      <c r="D39" s="17">
        <v>8</v>
      </c>
      <c r="E39" s="14" t="str">
        <f>_xlfn.IFERROR(VLOOKUP(F39,#REF!,5,),"")</f>
        <v/>
      </c>
      <c r="F39" s="17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14"/>
      <c r="R39" s="17"/>
      <c r="S39" s="14"/>
      <c r="T39" s="17"/>
      <c r="U39" s="23"/>
      <c r="V39" s="23"/>
      <c r="W39" s="23"/>
      <c r="X39" s="23"/>
      <c r="Y39" s="23"/>
      <c r="Z39" s="23"/>
      <c r="AA39" s="23"/>
      <c r="AB39" s="23"/>
    </row>
    <row r="40" spans="1:28" ht="17.25">
      <c r="A40" s="20">
        <v>36</v>
      </c>
      <c r="B40" s="61"/>
      <c r="C40" s="12" t="str">
        <f t="shared" si="0"/>
        <v/>
      </c>
      <c r="D40" s="13">
        <v>9</v>
      </c>
      <c r="E40" s="14" t="str">
        <f>_xlfn.IFERROR(VLOOKUP(F40,#REF!,5,),"")</f>
        <v/>
      </c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23"/>
      <c r="V40" s="23"/>
      <c r="W40" s="23"/>
      <c r="X40" s="23"/>
      <c r="Y40" s="23"/>
      <c r="Z40" s="23"/>
      <c r="AA40" s="23"/>
      <c r="AB40" s="23"/>
    </row>
    <row r="41" spans="1:28" ht="17.25">
      <c r="A41" s="20">
        <v>37</v>
      </c>
      <c r="B41" s="61"/>
      <c r="C41" s="12" t="str">
        <f t="shared" si="0"/>
        <v/>
      </c>
      <c r="D41" s="17">
        <v>10</v>
      </c>
      <c r="E41" s="14" t="str">
        <f>_xlfn.IFERROR(VLOOKUP(F41,#REF!,5,),"")</f>
        <v/>
      </c>
      <c r="F41" s="17"/>
      <c r="G41" s="14"/>
      <c r="H41" s="17"/>
      <c r="I41" s="14"/>
      <c r="J41" s="17"/>
      <c r="K41" s="14"/>
      <c r="L41" s="17"/>
      <c r="M41" s="14"/>
      <c r="N41" s="17"/>
      <c r="O41" s="14"/>
      <c r="P41" s="17"/>
      <c r="Q41" s="14"/>
      <c r="R41" s="17"/>
      <c r="S41" s="14"/>
      <c r="T41" s="17"/>
      <c r="U41" s="23"/>
      <c r="V41" s="23"/>
      <c r="W41" s="23"/>
      <c r="X41" s="23"/>
      <c r="Y41" s="23"/>
      <c r="Z41" s="23"/>
      <c r="AA41" s="23"/>
      <c r="AB41" s="23"/>
    </row>
    <row r="42" spans="1:28" ht="17.25">
      <c r="A42" s="20">
        <v>38</v>
      </c>
      <c r="B42" s="61"/>
      <c r="C42" s="12" t="str">
        <f t="shared" si="0"/>
        <v/>
      </c>
      <c r="D42" s="13">
        <v>11</v>
      </c>
      <c r="E42" s="14" t="str">
        <f>_xlfn.IFERROR(VLOOKUP(F42,#REF!,5,),"")</f>
        <v/>
      </c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23"/>
      <c r="V42" s="23"/>
      <c r="W42" s="23"/>
      <c r="X42" s="23"/>
      <c r="Y42" s="23"/>
      <c r="Z42" s="23"/>
      <c r="AA42" s="23"/>
      <c r="AB42" s="23"/>
    </row>
    <row r="43" spans="1:28" ht="17.25">
      <c r="A43" s="20">
        <v>39</v>
      </c>
      <c r="B43" s="61"/>
      <c r="C43" s="12" t="str">
        <f t="shared" si="0"/>
        <v/>
      </c>
      <c r="D43" s="17">
        <v>12</v>
      </c>
      <c r="E43" s="14" t="str">
        <f>_xlfn.IFERROR(VLOOKUP(F43,#REF!,5,),"")</f>
        <v/>
      </c>
      <c r="F43" s="17"/>
      <c r="G43" s="14"/>
      <c r="H43" s="17"/>
      <c r="I43" s="14"/>
      <c r="J43" s="17"/>
      <c r="K43" s="14"/>
      <c r="L43" s="17"/>
      <c r="M43" s="14"/>
      <c r="N43" s="17"/>
      <c r="O43" s="14"/>
      <c r="P43" s="17"/>
      <c r="Q43" s="14"/>
      <c r="R43" s="17"/>
      <c r="S43" s="14"/>
      <c r="T43" s="17"/>
      <c r="U43" s="23"/>
      <c r="V43" s="23"/>
      <c r="W43" s="23"/>
      <c r="X43" s="23"/>
      <c r="Y43" s="23"/>
      <c r="Z43" s="23"/>
      <c r="AA43" s="23"/>
      <c r="AB43" s="23"/>
    </row>
    <row r="44" spans="1:28" ht="17.25">
      <c r="A44" s="20">
        <v>40</v>
      </c>
      <c r="B44" s="61"/>
      <c r="C44" s="12" t="str">
        <f t="shared" si="0"/>
        <v/>
      </c>
      <c r="D44" s="13">
        <v>13</v>
      </c>
      <c r="E44" s="14" t="str">
        <f>_xlfn.IFERROR(VLOOKUP(F44,#REF!,5,),"")</f>
        <v/>
      </c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23"/>
      <c r="V44" s="23"/>
      <c r="W44" s="23"/>
      <c r="X44" s="23"/>
      <c r="Y44" s="23"/>
      <c r="Z44" s="23"/>
      <c r="AA44" s="23"/>
      <c r="AB44" s="23"/>
    </row>
    <row r="45" spans="1:28" ht="17.25">
      <c r="A45" s="20">
        <v>41</v>
      </c>
      <c r="B45" s="61"/>
      <c r="C45" s="12" t="str">
        <f t="shared" si="0"/>
        <v/>
      </c>
      <c r="D45" s="17">
        <v>14</v>
      </c>
      <c r="E45" s="14" t="str">
        <f>_xlfn.IFERROR(VLOOKUP(F45,#REF!,5,),"")</f>
        <v/>
      </c>
      <c r="F45" s="17"/>
      <c r="G45" s="14"/>
      <c r="H45" s="17"/>
      <c r="I45" s="14"/>
      <c r="J45" s="17"/>
      <c r="K45" s="14"/>
      <c r="L45" s="17"/>
      <c r="M45" s="14"/>
      <c r="N45" s="17"/>
      <c r="O45" s="14"/>
      <c r="P45" s="17"/>
      <c r="Q45" s="14"/>
      <c r="R45" s="17"/>
      <c r="S45" s="14"/>
      <c r="T45" s="17"/>
      <c r="U45" s="23"/>
      <c r="V45" s="23"/>
      <c r="W45" s="23"/>
      <c r="X45" s="23"/>
      <c r="Y45" s="23"/>
      <c r="Z45" s="23"/>
      <c r="AA45" s="23"/>
      <c r="AB45" s="23"/>
    </row>
    <row r="46" spans="1:28" ht="17.25">
      <c r="A46" s="20">
        <v>42</v>
      </c>
      <c r="B46" s="61"/>
      <c r="C46" s="12" t="str">
        <f t="shared" si="0"/>
        <v/>
      </c>
      <c r="D46" s="13">
        <v>15</v>
      </c>
      <c r="E46" s="14" t="str">
        <f>_xlfn.IFERROR(VLOOKUP(F46,#REF!,5,),"")</f>
        <v/>
      </c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23"/>
      <c r="V46" s="23"/>
      <c r="W46" s="23"/>
      <c r="X46" s="23"/>
      <c r="Y46" s="23"/>
      <c r="Z46" s="23"/>
      <c r="AA46" s="23"/>
      <c r="AB46" s="23"/>
    </row>
    <row r="47" spans="1:28" ht="17.25">
      <c r="A47" s="20">
        <v>43</v>
      </c>
      <c r="B47" s="61"/>
      <c r="C47" s="12" t="str">
        <f t="shared" si="0"/>
        <v/>
      </c>
      <c r="D47" s="17">
        <v>16</v>
      </c>
      <c r="E47" s="14" t="str">
        <f>_xlfn.IFERROR(VLOOKUP(F47,#REF!,5,),"")</f>
        <v/>
      </c>
      <c r="F47" s="17"/>
      <c r="G47" s="14"/>
      <c r="H47" s="17"/>
      <c r="I47" s="14"/>
      <c r="J47" s="17"/>
      <c r="K47" s="14"/>
      <c r="L47" s="17"/>
      <c r="M47" s="14"/>
      <c r="N47" s="17"/>
      <c r="O47" s="14"/>
      <c r="P47" s="17"/>
      <c r="Q47" s="14"/>
      <c r="R47" s="17"/>
      <c r="S47" s="14"/>
      <c r="T47" s="17"/>
      <c r="U47" s="23"/>
      <c r="V47" s="23"/>
      <c r="W47" s="23"/>
      <c r="X47" s="23"/>
      <c r="Y47" s="23"/>
      <c r="Z47" s="23"/>
      <c r="AA47" s="23"/>
      <c r="AB47" s="23"/>
    </row>
    <row r="48" spans="1:28" ht="17.25">
      <c r="A48" s="20">
        <v>44</v>
      </c>
      <c r="B48" s="61"/>
      <c r="C48" s="12" t="str">
        <f t="shared" si="0"/>
        <v/>
      </c>
      <c r="D48" s="13">
        <v>17</v>
      </c>
      <c r="E48" s="14" t="str">
        <f>_xlfn.IFERROR(VLOOKUP(F48,#REF!,5,),"")</f>
        <v/>
      </c>
      <c r="F48" s="13"/>
      <c r="G48" s="14"/>
      <c r="H48" s="13"/>
      <c r="I48" s="14"/>
      <c r="J48" s="13"/>
      <c r="K48" s="19"/>
      <c r="L48" s="13"/>
      <c r="M48" s="14"/>
      <c r="N48" s="13"/>
      <c r="O48" s="14"/>
      <c r="P48" s="13"/>
      <c r="Q48" s="14"/>
      <c r="R48" s="13"/>
      <c r="S48" s="14"/>
      <c r="T48" s="13"/>
      <c r="U48" s="23"/>
      <c r="V48" s="23"/>
      <c r="W48" s="23"/>
      <c r="X48" s="23"/>
      <c r="Y48" s="23"/>
      <c r="Z48" s="23"/>
      <c r="AA48" s="23"/>
      <c r="AB48" s="23"/>
    </row>
    <row r="49" spans="1:28" ht="12.75" customHeight="1">
      <c r="A49" s="20">
        <v>45</v>
      </c>
      <c r="B49" s="61"/>
      <c r="C49" s="12" t="str">
        <f t="shared" si="0"/>
        <v/>
      </c>
      <c r="D49" s="41"/>
      <c r="E49" s="42"/>
      <c r="F49" s="43"/>
      <c r="G49" s="42"/>
      <c r="H49" s="43"/>
      <c r="I49" s="42"/>
      <c r="J49" s="43"/>
      <c r="K49" s="42"/>
      <c r="L49" s="43"/>
      <c r="M49" s="42"/>
      <c r="N49" s="43"/>
      <c r="O49" s="42"/>
      <c r="P49" s="43"/>
      <c r="Q49" s="42"/>
      <c r="R49" s="43"/>
      <c r="S49" s="42"/>
      <c r="T49" s="44"/>
      <c r="U49" s="23"/>
      <c r="V49" s="23"/>
      <c r="W49" s="23"/>
      <c r="X49" s="23"/>
      <c r="Y49" s="23"/>
      <c r="Z49" s="23"/>
      <c r="AA49" s="23"/>
      <c r="AB49" s="23"/>
    </row>
    <row r="50" spans="1:28" ht="12.75" customHeight="1">
      <c r="A50" s="20">
        <v>46</v>
      </c>
      <c r="B50" s="61"/>
      <c r="C50" s="12" t="str">
        <f t="shared" si="0"/>
        <v/>
      </c>
      <c r="D50" s="40"/>
      <c r="E50" s="40" t="s">
        <v>76</v>
      </c>
      <c r="F50" s="45">
        <f>COUNTIF(E32:E48,"QB")</f>
        <v>0</v>
      </c>
      <c r="G50" s="40" t="s">
        <v>76</v>
      </c>
      <c r="H50" s="45">
        <f>COUNTIF(G32:G48,"QB")</f>
        <v>0</v>
      </c>
      <c r="I50" s="40" t="s">
        <v>76</v>
      </c>
      <c r="J50" s="45">
        <f>COUNTIF(I32:I48,"QB")</f>
        <v>0</v>
      </c>
      <c r="K50" s="40" t="s">
        <v>76</v>
      </c>
      <c r="L50" s="45">
        <f>COUNTIF(K32:K48,"QB")</f>
        <v>0</v>
      </c>
      <c r="M50" s="40" t="s">
        <v>76</v>
      </c>
      <c r="N50" s="45">
        <f>COUNTIF(M32:M48,"QB")</f>
        <v>0</v>
      </c>
      <c r="O50" s="40" t="s">
        <v>76</v>
      </c>
      <c r="P50" s="45">
        <f>COUNTIF(O32:O48,"QB")</f>
        <v>0</v>
      </c>
      <c r="Q50" s="40" t="s">
        <v>76</v>
      </c>
      <c r="R50" s="45">
        <f>COUNTIF(Q32:Q48,"QB")</f>
        <v>0</v>
      </c>
      <c r="S50" s="40" t="s">
        <v>76</v>
      </c>
      <c r="T50" s="45">
        <f>COUNTIF(S32:S48,"QB")</f>
        <v>0</v>
      </c>
      <c r="U50" s="23"/>
      <c r="V50" s="23"/>
      <c r="W50" s="23"/>
      <c r="X50" s="23"/>
      <c r="Y50" s="23"/>
      <c r="Z50" s="23"/>
      <c r="AA50" s="23"/>
      <c r="AB50" s="23"/>
    </row>
    <row r="51" spans="1:28" ht="12.75" customHeight="1">
      <c r="A51" s="20">
        <v>47</v>
      </c>
      <c r="B51" s="61"/>
      <c r="C51" s="12" t="str">
        <f t="shared" si="0"/>
        <v/>
      </c>
      <c r="D51" s="24"/>
      <c r="E51" s="31" t="s">
        <v>21</v>
      </c>
      <c r="F51" s="34">
        <f>COUNTIF(E32:E48,"RB")</f>
        <v>0</v>
      </c>
      <c r="G51" s="31" t="s">
        <v>21</v>
      </c>
      <c r="H51" s="34">
        <f>COUNTIF(G32:G48,"RB")</f>
        <v>0</v>
      </c>
      <c r="I51" s="31" t="s">
        <v>21</v>
      </c>
      <c r="J51" s="34">
        <f>COUNTIF(I32:I48,"RB")</f>
        <v>0</v>
      </c>
      <c r="K51" s="31" t="s">
        <v>21</v>
      </c>
      <c r="L51" s="34">
        <f>COUNTIF(K32:K48,"RB")</f>
        <v>0</v>
      </c>
      <c r="M51" s="31" t="s">
        <v>21</v>
      </c>
      <c r="N51" s="34">
        <f>COUNTIF(M32:M48,"RB")</f>
        <v>0</v>
      </c>
      <c r="O51" s="31" t="s">
        <v>21</v>
      </c>
      <c r="P51" s="34">
        <f>COUNTIF(O32:O48,"RB")</f>
        <v>0</v>
      </c>
      <c r="Q51" s="31" t="s">
        <v>21</v>
      </c>
      <c r="R51" s="34">
        <f>COUNTIF(Q32:Q48,"RB")</f>
        <v>0</v>
      </c>
      <c r="S51" s="31" t="s">
        <v>21</v>
      </c>
      <c r="T51" s="34">
        <f>COUNTIF(S32:S48,"RB")</f>
        <v>0</v>
      </c>
      <c r="U51" s="23"/>
      <c r="V51" s="23"/>
      <c r="W51" s="23"/>
      <c r="X51" s="23"/>
      <c r="Y51" s="23"/>
      <c r="Z51" s="23"/>
      <c r="AA51" s="23"/>
      <c r="AB51" s="23"/>
    </row>
    <row r="52" spans="1:28" ht="12.75" customHeight="1">
      <c r="A52" s="20">
        <v>48</v>
      </c>
      <c r="B52" s="61"/>
      <c r="C52" s="12" t="str">
        <f t="shared" si="0"/>
        <v/>
      </c>
      <c r="D52" s="24"/>
      <c r="E52" s="24" t="s">
        <v>9</v>
      </c>
      <c r="F52" s="28">
        <f>COUNTIF(E32:E48,"WR")</f>
        <v>0</v>
      </c>
      <c r="G52" s="24" t="s">
        <v>9</v>
      </c>
      <c r="H52" s="28">
        <f>COUNTIF(G32:G48,"WR")</f>
        <v>0</v>
      </c>
      <c r="I52" s="24" t="s">
        <v>9</v>
      </c>
      <c r="J52" s="28">
        <f>COUNTIF(I32:I48,"WR")</f>
        <v>0</v>
      </c>
      <c r="K52" s="24" t="s">
        <v>9</v>
      </c>
      <c r="L52" s="28">
        <f>COUNTIF(K32:K48,"WR")</f>
        <v>0</v>
      </c>
      <c r="M52" s="24" t="s">
        <v>9</v>
      </c>
      <c r="N52" s="28">
        <f>COUNTIF(M32:M48,"WR")</f>
        <v>0</v>
      </c>
      <c r="O52" s="24" t="s">
        <v>9</v>
      </c>
      <c r="P52" s="28">
        <f>COUNTIF(O32:O48,"WR")</f>
        <v>0</v>
      </c>
      <c r="Q52" s="24" t="s">
        <v>9</v>
      </c>
      <c r="R52" s="28">
        <f>COUNTIF(Q32:Q48,"WR")</f>
        <v>0</v>
      </c>
      <c r="S52" s="24" t="s">
        <v>9</v>
      </c>
      <c r="T52" s="28">
        <f>COUNTIF(S32:S48,"WR")</f>
        <v>0</v>
      </c>
      <c r="U52" s="23"/>
      <c r="V52" s="23"/>
      <c r="W52" s="23"/>
      <c r="X52" s="23"/>
      <c r="Y52" s="23"/>
      <c r="Z52" s="23"/>
      <c r="AA52" s="23"/>
      <c r="AB52" s="23"/>
    </row>
    <row r="53" spans="1:28" ht="12.75" customHeight="1">
      <c r="A53" s="20">
        <v>49</v>
      </c>
      <c r="B53" s="61"/>
      <c r="C53" s="12" t="str">
        <f t="shared" si="0"/>
        <v/>
      </c>
      <c r="D53" s="24"/>
      <c r="E53" s="31" t="s">
        <v>36</v>
      </c>
      <c r="F53" s="34">
        <f>COUNTIF(E32:E48,"TE")</f>
        <v>0</v>
      </c>
      <c r="G53" s="31" t="s">
        <v>36</v>
      </c>
      <c r="H53" s="34">
        <f>COUNTIF(G32:G48,"TE")</f>
        <v>0</v>
      </c>
      <c r="I53" s="31" t="s">
        <v>36</v>
      </c>
      <c r="J53" s="34">
        <f>COUNTIF(I32:I48,"TE")</f>
        <v>0</v>
      </c>
      <c r="K53" s="31" t="s">
        <v>36</v>
      </c>
      <c r="L53" s="34">
        <f>COUNTIF(K32:K48,"TE")</f>
        <v>0</v>
      </c>
      <c r="M53" s="31" t="s">
        <v>36</v>
      </c>
      <c r="N53" s="34">
        <f>COUNTIF(M32:M48,"TE")</f>
        <v>0</v>
      </c>
      <c r="O53" s="31" t="s">
        <v>36</v>
      </c>
      <c r="P53" s="34">
        <f>COUNTIF(O32:O48,"TE")</f>
        <v>0</v>
      </c>
      <c r="Q53" s="31" t="s">
        <v>36</v>
      </c>
      <c r="R53" s="34">
        <f>COUNTIF(Q32:Q48,"TE")</f>
        <v>0</v>
      </c>
      <c r="S53" s="31" t="s">
        <v>36</v>
      </c>
      <c r="T53" s="34">
        <f>COUNTIF(S32:S48,"TE")</f>
        <v>0</v>
      </c>
      <c r="U53" s="23"/>
      <c r="V53" s="23"/>
      <c r="W53" s="23"/>
      <c r="X53" s="23"/>
      <c r="Y53" s="23"/>
      <c r="Z53" s="23"/>
      <c r="AA53" s="23"/>
      <c r="AB53" s="23"/>
    </row>
    <row r="54" spans="1:28" ht="17.25">
      <c r="A54" s="20">
        <v>50</v>
      </c>
      <c r="B54" s="61"/>
      <c r="C54" s="12" t="str">
        <f t="shared" si="0"/>
        <v/>
      </c>
      <c r="D54" s="24"/>
      <c r="E54" s="24" t="s">
        <v>245</v>
      </c>
      <c r="F54" s="28">
        <f>COUNTIF(E32:E48,"K")</f>
        <v>0</v>
      </c>
      <c r="G54" s="24" t="s">
        <v>245</v>
      </c>
      <c r="H54" s="28">
        <f>COUNTIF(G32:G48,"K")</f>
        <v>0</v>
      </c>
      <c r="I54" s="24" t="s">
        <v>245</v>
      </c>
      <c r="J54" s="28">
        <f>COUNTIF(I32:I48,"K")</f>
        <v>0</v>
      </c>
      <c r="K54" s="24" t="s">
        <v>245</v>
      </c>
      <c r="L54" s="28">
        <f>COUNTIF(K32:K48,"K")</f>
        <v>0</v>
      </c>
      <c r="M54" s="24" t="s">
        <v>245</v>
      </c>
      <c r="N54" s="28">
        <f>COUNTIF(M32:M48,"K")</f>
        <v>0</v>
      </c>
      <c r="O54" s="24" t="s">
        <v>245</v>
      </c>
      <c r="P54" s="28">
        <f>COUNTIF(O32:O48,"K")</f>
        <v>0</v>
      </c>
      <c r="Q54" s="24" t="s">
        <v>245</v>
      </c>
      <c r="R54" s="28">
        <f>COUNTIF(Q32:Q48,"K")</f>
        <v>0</v>
      </c>
      <c r="S54" s="24" t="s">
        <v>245</v>
      </c>
      <c r="T54" s="28">
        <f>COUNTIF(S32:S48,"K")</f>
        <v>0</v>
      </c>
      <c r="U54" s="23"/>
      <c r="V54" s="23"/>
      <c r="W54" s="23"/>
      <c r="X54" s="23"/>
      <c r="Y54" s="23"/>
      <c r="Z54" s="23"/>
      <c r="AA54" s="23"/>
      <c r="AB54" s="23"/>
    </row>
    <row r="55" spans="1:28" ht="20.25">
      <c r="A55" s="20">
        <v>51</v>
      </c>
      <c r="B55" s="61"/>
      <c r="C55" s="12" t="str">
        <f t="shared" si="0"/>
        <v/>
      </c>
      <c r="D55" s="24"/>
      <c r="E55" s="31" t="s">
        <v>257</v>
      </c>
      <c r="F55" s="34">
        <f>COUNTIF(E32:E48,"DST")</f>
        <v>0</v>
      </c>
      <c r="G55" s="31" t="s">
        <v>257</v>
      </c>
      <c r="H55" s="34">
        <f>COUNTIF(G32:G48,"DST")</f>
        <v>0</v>
      </c>
      <c r="I55" s="31" t="s">
        <v>257</v>
      </c>
      <c r="J55" s="34">
        <f>COUNTIF(I32:I48,"DST")</f>
        <v>0</v>
      </c>
      <c r="K55" s="31" t="s">
        <v>257</v>
      </c>
      <c r="L55" s="34">
        <f>COUNTIF(K32:K48,"DST")</f>
        <v>0</v>
      </c>
      <c r="M55" s="31" t="s">
        <v>257</v>
      </c>
      <c r="N55" s="34">
        <f>COUNTIF(M32:M48,"DST")</f>
        <v>0</v>
      </c>
      <c r="O55" s="31" t="s">
        <v>257</v>
      </c>
      <c r="P55" s="34">
        <f>COUNTIF(O32:O48,"DST")</f>
        <v>0</v>
      </c>
      <c r="Q55" s="31" t="s">
        <v>257</v>
      </c>
      <c r="R55" s="34">
        <f>COUNTIF(Q32:Q48,"DST")</f>
        <v>0</v>
      </c>
      <c r="S55" s="31" t="s">
        <v>257</v>
      </c>
      <c r="T55" s="34">
        <f>COUNTIF(S32:S48,"DST")</f>
        <v>0</v>
      </c>
      <c r="U55" s="23"/>
      <c r="V55" s="23"/>
      <c r="W55" s="23"/>
      <c r="X55" s="23"/>
      <c r="Y55" s="23"/>
      <c r="Z55" s="23"/>
      <c r="AA55" s="23"/>
      <c r="AB55" s="23"/>
    </row>
    <row r="56" spans="1:28" ht="17.25">
      <c r="A56" s="20">
        <v>52</v>
      </c>
      <c r="B56" s="61"/>
      <c r="C56" s="12" t="str">
        <f t="shared" si="0"/>
        <v/>
      </c>
      <c r="D56" s="20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7.25">
      <c r="A57" s="20">
        <v>53</v>
      </c>
      <c r="B57" s="61"/>
      <c r="C57" s="12" t="str">
        <f t="shared" si="0"/>
        <v/>
      </c>
      <c r="D57" s="20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17.25">
      <c r="A58" s="20">
        <v>54</v>
      </c>
      <c r="B58" s="61"/>
      <c r="C58" s="12" t="str">
        <f t="shared" si="0"/>
        <v/>
      </c>
      <c r="D58" s="20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17.25">
      <c r="A59" s="20">
        <v>55</v>
      </c>
      <c r="B59" s="61"/>
      <c r="C59" s="12" t="str">
        <f t="shared" si="0"/>
        <v/>
      </c>
      <c r="D59" s="20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17.25">
      <c r="A60" s="20">
        <v>56</v>
      </c>
      <c r="B60" s="61"/>
      <c r="C60" s="12" t="str">
        <f t="shared" si="0"/>
        <v/>
      </c>
      <c r="D60" s="20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17.25">
      <c r="A61" s="20">
        <v>57</v>
      </c>
      <c r="B61" s="61"/>
      <c r="C61" s="12" t="str">
        <f t="shared" si="0"/>
        <v/>
      </c>
      <c r="D61" s="20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7.25">
      <c r="A62" s="20">
        <v>58</v>
      </c>
      <c r="B62" s="61"/>
      <c r="C62" s="12" t="str">
        <f t="shared" si="0"/>
        <v/>
      </c>
      <c r="D62" s="20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17.25">
      <c r="A63" s="20">
        <v>59</v>
      </c>
      <c r="B63" s="61"/>
      <c r="C63" s="12" t="str">
        <f t="shared" si="0"/>
        <v/>
      </c>
      <c r="D63" s="20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17.25">
      <c r="A64" s="20">
        <v>60</v>
      </c>
      <c r="B64" s="61"/>
      <c r="C64" s="12" t="str">
        <f t="shared" si="0"/>
        <v/>
      </c>
      <c r="D64" s="20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7.25">
      <c r="A65" s="20">
        <v>61</v>
      </c>
      <c r="B65" s="61"/>
      <c r="C65" s="12" t="str">
        <f t="shared" si="0"/>
        <v/>
      </c>
      <c r="D65" s="20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7.25">
      <c r="A66" s="20">
        <v>62</v>
      </c>
      <c r="B66" s="61"/>
      <c r="C66" s="12" t="str">
        <f t="shared" si="0"/>
        <v/>
      </c>
      <c r="D66" s="20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7.25">
      <c r="A67" s="20">
        <v>63</v>
      </c>
      <c r="B67" s="61"/>
      <c r="C67" s="12" t="str">
        <f t="shared" si="0"/>
        <v/>
      </c>
      <c r="D67" s="20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7.25">
      <c r="A68" s="20">
        <v>64</v>
      </c>
      <c r="B68" s="61"/>
      <c r="C68" s="12" t="str">
        <f t="shared" si="0"/>
        <v/>
      </c>
      <c r="D68" s="2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7.25">
      <c r="A69" s="20">
        <v>65</v>
      </c>
      <c r="B69" s="61"/>
      <c r="C69" s="12" t="str">
        <f aca="true" t="shared" si="1" ref="C69:C132">IF(B69="","",IF(COUNTIF(B:B,B69)&gt;1,1,))</f>
        <v/>
      </c>
      <c r="D69" s="2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7.25">
      <c r="A70" s="20">
        <v>66</v>
      </c>
      <c r="B70" s="61"/>
      <c r="C70" s="12" t="str">
        <f t="shared" si="1"/>
        <v/>
      </c>
      <c r="D70" s="20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7.25">
      <c r="A71" s="20">
        <v>67</v>
      </c>
      <c r="B71" s="61"/>
      <c r="C71" s="12" t="str">
        <f t="shared" si="1"/>
        <v/>
      </c>
      <c r="D71" s="20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7.25">
      <c r="A72" s="20">
        <v>68</v>
      </c>
      <c r="B72" s="61"/>
      <c r="C72" s="12" t="str">
        <f t="shared" si="1"/>
        <v/>
      </c>
      <c r="D72" s="20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7.25">
      <c r="A73" s="20">
        <v>69</v>
      </c>
      <c r="B73" s="61"/>
      <c r="C73" s="12" t="str">
        <f t="shared" si="1"/>
        <v/>
      </c>
      <c r="D73" s="20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17.25">
      <c r="A74" s="20">
        <v>70</v>
      </c>
      <c r="B74" s="61"/>
      <c r="C74" s="12" t="str">
        <f t="shared" si="1"/>
        <v/>
      </c>
      <c r="D74" s="20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7.25">
      <c r="A75" s="20">
        <v>71</v>
      </c>
      <c r="B75" s="61"/>
      <c r="C75" s="12" t="str">
        <f t="shared" si="1"/>
        <v/>
      </c>
      <c r="D75" s="20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7.25">
      <c r="A76" s="20">
        <v>72</v>
      </c>
      <c r="B76" s="61"/>
      <c r="C76" s="12" t="str">
        <f t="shared" si="1"/>
        <v/>
      </c>
      <c r="D76" s="20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7.25">
      <c r="A77" s="20">
        <v>73</v>
      </c>
      <c r="B77" s="61"/>
      <c r="C77" s="12" t="str">
        <f t="shared" si="1"/>
        <v/>
      </c>
      <c r="D77" s="20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7.25">
      <c r="A78" s="20">
        <v>74</v>
      </c>
      <c r="B78" s="61"/>
      <c r="C78" s="12" t="str">
        <f t="shared" si="1"/>
        <v/>
      </c>
      <c r="D78" s="20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7.25">
      <c r="A79" s="20">
        <v>75</v>
      </c>
      <c r="B79" s="61"/>
      <c r="C79" s="12" t="str">
        <f t="shared" si="1"/>
        <v/>
      </c>
      <c r="D79" s="20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7.25">
      <c r="A80" s="20">
        <v>76</v>
      </c>
      <c r="B80" s="61"/>
      <c r="C80" s="12" t="str">
        <f t="shared" si="1"/>
        <v/>
      </c>
      <c r="D80" s="20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7.25">
      <c r="A81" s="20">
        <v>77</v>
      </c>
      <c r="B81" s="61"/>
      <c r="C81" s="12" t="str">
        <f t="shared" si="1"/>
        <v/>
      </c>
      <c r="D81" s="20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17.25">
      <c r="A82" s="20">
        <v>78</v>
      </c>
      <c r="B82" s="61"/>
      <c r="C82" s="12" t="str">
        <f t="shared" si="1"/>
        <v/>
      </c>
      <c r="D82" s="20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17.25">
      <c r="A83" s="20">
        <v>79</v>
      </c>
      <c r="B83" s="61"/>
      <c r="C83" s="12" t="str">
        <f t="shared" si="1"/>
        <v/>
      </c>
      <c r="D83" s="20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17.25">
      <c r="A84" s="20">
        <v>80</v>
      </c>
      <c r="B84" s="61"/>
      <c r="C84" s="12" t="str">
        <f t="shared" si="1"/>
        <v/>
      </c>
      <c r="D84" s="20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17.25">
      <c r="A85" s="20">
        <v>81</v>
      </c>
      <c r="B85" s="61"/>
      <c r="C85" s="12" t="str">
        <f t="shared" si="1"/>
        <v/>
      </c>
      <c r="D85" s="20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17.25">
      <c r="A86" s="20">
        <v>82</v>
      </c>
      <c r="B86" s="61"/>
      <c r="C86" s="12" t="str">
        <f t="shared" si="1"/>
        <v/>
      </c>
      <c r="D86" s="20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17.25">
      <c r="A87" s="20">
        <v>83</v>
      </c>
      <c r="B87" s="61"/>
      <c r="C87" s="12" t="str">
        <f t="shared" si="1"/>
        <v/>
      </c>
      <c r="D87" s="20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17.25">
      <c r="A88" s="20">
        <v>84</v>
      </c>
      <c r="B88" s="61"/>
      <c r="C88" s="12" t="str">
        <f t="shared" si="1"/>
        <v/>
      </c>
      <c r="D88" s="20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17.25">
      <c r="A89" s="20">
        <v>85</v>
      </c>
      <c r="B89" s="61"/>
      <c r="C89" s="12" t="str">
        <f t="shared" si="1"/>
        <v/>
      </c>
      <c r="D89" s="20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17.25">
      <c r="A90" s="20">
        <v>86</v>
      </c>
      <c r="B90" s="61"/>
      <c r="C90" s="12" t="str">
        <f t="shared" si="1"/>
        <v/>
      </c>
      <c r="D90" s="20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17.25">
      <c r="A91" s="20">
        <v>87</v>
      </c>
      <c r="B91" s="61"/>
      <c r="C91" s="12" t="str">
        <f t="shared" si="1"/>
        <v/>
      </c>
      <c r="D91" s="20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7.25">
      <c r="A92" s="20">
        <v>88</v>
      </c>
      <c r="B92" s="61"/>
      <c r="C92" s="12" t="str">
        <f t="shared" si="1"/>
        <v/>
      </c>
      <c r="D92" s="20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7.25">
      <c r="A93" s="20">
        <v>89</v>
      </c>
      <c r="B93" s="61"/>
      <c r="C93" s="12" t="str">
        <f t="shared" si="1"/>
        <v/>
      </c>
      <c r="D93" s="20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7.25">
      <c r="A94" s="20">
        <v>90</v>
      </c>
      <c r="B94" s="61"/>
      <c r="C94" s="12" t="str">
        <f t="shared" si="1"/>
        <v/>
      </c>
      <c r="D94" s="20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7.25">
      <c r="A95" s="20">
        <v>91</v>
      </c>
      <c r="B95" s="61"/>
      <c r="C95" s="12" t="str">
        <f t="shared" si="1"/>
        <v/>
      </c>
      <c r="D95" s="20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7.25">
      <c r="A96" s="20">
        <v>92</v>
      </c>
      <c r="B96" s="61"/>
      <c r="C96" s="12" t="str">
        <f t="shared" si="1"/>
        <v/>
      </c>
      <c r="D96" s="20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7.25">
      <c r="A97" s="20">
        <v>93</v>
      </c>
      <c r="B97" s="61"/>
      <c r="C97" s="12" t="str">
        <f t="shared" si="1"/>
        <v/>
      </c>
      <c r="D97" s="20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17.25">
      <c r="A98" s="20">
        <v>94</v>
      </c>
      <c r="B98" s="61"/>
      <c r="C98" s="12" t="str">
        <f t="shared" si="1"/>
        <v/>
      </c>
      <c r="D98" s="20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7.25">
      <c r="A99" s="20">
        <v>95</v>
      </c>
      <c r="B99" s="61"/>
      <c r="C99" s="12" t="str">
        <f t="shared" si="1"/>
        <v/>
      </c>
      <c r="D99" s="20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17.25">
      <c r="A100" s="20">
        <v>96</v>
      </c>
      <c r="B100" s="61"/>
      <c r="C100" s="12" t="str">
        <f t="shared" si="1"/>
        <v/>
      </c>
      <c r="D100" s="20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7.25">
      <c r="A101" s="20">
        <v>97</v>
      </c>
      <c r="B101" s="61"/>
      <c r="C101" s="12" t="str">
        <f t="shared" si="1"/>
        <v/>
      </c>
      <c r="D101" s="20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17.25">
      <c r="A102" s="20">
        <v>98</v>
      </c>
      <c r="B102" s="61"/>
      <c r="C102" s="12" t="str">
        <f t="shared" si="1"/>
        <v/>
      </c>
      <c r="D102" s="20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7.25">
      <c r="A103" s="20">
        <v>99</v>
      </c>
      <c r="B103" s="61"/>
      <c r="C103" s="12" t="str">
        <f t="shared" si="1"/>
        <v/>
      </c>
      <c r="D103" s="20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7.25">
      <c r="A104" s="20">
        <v>100</v>
      </c>
      <c r="B104" s="61"/>
      <c r="C104" s="12" t="str">
        <f t="shared" si="1"/>
        <v/>
      </c>
      <c r="D104" s="20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7.25">
      <c r="A105" s="20">
        <v>101</v>
      </c>
      <c r="B105" s="61"/>
      <c r="C105" s="12" t="str">
        <f t="shared" si="1"/>
        <v/>
      </c>
      <c r="D105" s="20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7.25">
      <c r="A106" s="20">
        <v>102</v>
      </c>
      <c r="B106" s="61"/>
      <c r="C106" s="12" t="str">
        <f t="shared" si="1"/>
        <v/>
      </c>
      <c r="D106" s="20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7.25">
      <c r="A107" s="20">
        <v>103</v>
      </c>
      <c r="B107" s="61"/>
      <c r="C107" s="12" t="str">
        <f t="shared" si="1"/>
        <v/>
      </c>
      <c r="D107" s="20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7.25">
      <c r="A108" s="20">
        <v>104</v>
      </c>
      <c r="B108" s="61"/>
      <c r="C108" s="12" t="str">
        <f t="shared" si="1"/>
        <v/>
      </c>
      <c r="D108" s="20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7.25">
      <c r="A109" s="20">
        <v>105</v>
      </c>
      <c r="B109" s="61"/>
      <c r="C109" s="12" t="str">
        <f t="shared" si="1"/>
        <v/>
      </c>
      <c r="D109" s="20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17.25">
      <c r="A110" s="20">
        <v>106</v>
      </c>
      <c r="B110" s="61"/>
      <c r="C110" s="12" t="str">
        <f t="shared" si="1"/>
        <v/>
      </c>
      <c r="D110" s="20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17.25">
      <c r="A111" s="20">
        <v>107</v>
      </c>
      <c r="B111" s="61"/>
      <c r="C111" s="12" t="str">
        <f t="shared" si="1"/>
        <v/>
      </c>
      <c r="D111" s="20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17.25">
      <c r="A112" s="20">
        <v>108</v>
      </c>
      <c r="B112" s="61"/>
      <c r="C112" s="12" t="str">
        <f t="shared" si="1"/>
        <v/>
      </c>
      <c r="D112" s="20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17.25">
      <c r="A113" s="20">
        <v>109</v>
      </c>
      <c r="B113" s="61"/>
      <c r="C113" s="12" t="str">
        <f t="shared" si="1"/>
        <v/>
      </c>
      <c r="D113" s="20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17.25">
      <c r="A114" s="20">
        <v>110</v>
      </c>
      <c r="B114" s="61"/>
      <c r="C114" s="12" t="str">
        <f t="shared" si="1"/>
        <v/>
      </c>
      <c r="D114" s="20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17.25">
      <c r="A115" s="20">
        <v>111</v>
      </c>
      <c r="B115" s="61"/>
      <c r="C115" s="12" t="str">
        <f t="shared" si="1"/>
        <v/>
      </c>
      <c r="D115" s="20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17.25">
      <c r="A116" s="20">
        <v>112</v>
      </c>
      <c r="B116" s="61"/>
      <c r="C116" s="12" t="str">
        <f t="shared" si="1"/>
        <v/>
      </c>
      <c r="D116" s="20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17.25">
      <c r="A117" s="20">
        <v>113</v>
      </c>
      <c r="B117" s="61"/>
      <c r="C117" s="12" t="str">
        <f t="shared" si="1"/>
        <v/>
      </c>
      <c r="D117" s="20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17.25">
      <c r="A118" s="20">
        <v>114</v>
      </c>
      <c r="B118" s="61"/>
      <c r="C118" s="12" t="str">
        <f t="shared" si="1"/>
        <v/>
      </c>
      <c r="D118" s="20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17.25">
      <c r="A119" s="20">
        <v>115</v>
      </c>
      <c r="B119" s="61"/>
      <c r="C119" s="12" t="str">
        <f t="shared" si="1"/>
        <v/>
      </c>
      <c r="D119" s="20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17.25">
      <c r="A120" s="20">
        <v>116</v>
      </c>
      <c r="B120" s="61"/>
      <c r="C120" s="12" t="str">
        <f t="shared" si="1"/>
        <v/>
      </c>
      <c r="D120" s="20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17.25">
      <c r="A121" s="20">
        <v>117</v>
      </c>
      <c r="B121" s="61"/>
      <c r="C121" s="12" t="str">
        <f t="shared" si="1"/>
        <v/>
      </c>
      <c r="D121" s="20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17.25">
      <c r="A122" s="20">
        <v>118</v>
      </c>
      <c r="B122" s="61"/>
      <c r="C122" s="12" t="str">
        <f t="shared" si="1"/>
        <v/>
      </c>
      <c r="D122" s="20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17.25">
      <c r="A123" s="20">
        <v>119</v>
      </c>
      <c r="B123" s="61"/>
      <c r="C123" s="12" t="str">
        <f t="shared" si="1"/>
        <v/>
      </c>
      <c r="D123" s="20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17.25">
      <c r="A124" s="20">
        <v>120</v>
      </c>
      <c r="B124" s="61"/>
      <c r="C124" s="12" t="str">
        <f t="shared" si="1"/>
        <v/>
      </c>
      <c r="D124" s="20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7.25">
      <c r="A125" s="20">
        <v>121</v>
      </c>
      <c r="B125" s="61"/>
      <c r="C125" s="12" t="str">
        <f t="shared" si="1"/>
        <v/>
      </c>
      <c r="D125" s="20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17.25">
      <c r="A126" s="20">
        <v>122</v>
      </c>
      <c r="B126" s="61"/>
      <c r="C126" s="12" t="str">
        <f t="shared" si="1"/>
        <v/>
      </c>
      <c r="D126" s="20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17.25">
      <c r="A127" s="20">
        <v>123</v>
      </c>
      <c r="B127" s="61"/>
      <c r="C127" s="12" t="str">
        <f t="shared" si="1"/>
        <v/>
      </c>
      <c r="D127" s="20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17.25">
      <c r="A128" s="20">
        <v>124</v>
      </c>
      <c r="B128" s="61"/>
      <c r="C128" s="12" t="str">
        <f t="shared" si="1"/>
        <v/>
      </c>
      <c r="D128" s="20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17.25">
      <c r="A129" s="20">
        <v>125</v>
      </c>
      <c r="B129" s="61"/>
      <c r="C129" s="12" t="str">
        <f t="shared" si="1"/>
        <v/>
      </c>
      <c r="D129" s="20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17.25">
      <c r="A130" s="20">
        <v>126</v>
      </c>
      <c r="B130" s="61"/>
      <c r="C130" s="12" t="str">
        <f t="shared" si="1"/>
        <v/>
      </c>
      <c r="D130" s="20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17.25">
      <c r="A131" s="20">
        <v>127</v>
      </c>
      <c r="B131" s="61"/>
      <c r="C131" s="12" t="str">
        <f t="shared" si="1"/>
        <v/>
      </c>
      <c r="D131" s="20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17.25">
      <c r="A132" s="20">
        <v>128</v>
      </c>
      <c r="B132" s="61"/>
      <c r="C132" s="12" t="str">
        <f t="shared" si="1"/>
        <v/>
      </c>
      <c r="D132" s="20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17.25">
      <c r="A133" s="20">
        <v>129</v>
      </c>
      <c r="B133" s="61"/>
      <c r="C133" s="12" t="str">
        <f aca="true" t="shared" si="2" ref="C133:C196">IF(B133="","",IF(COUNTIF(B:B,B133)&gt;1,1,))</f>
        <v/>
      </c>
      <c r="D133" s="20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17.25">
      <c r="A134" s="20">
        <v>130</v>
      </c>
      <c r="B134" s="61"/>
      <c r="C134" s="12" t="str">
        <f t="shared" si="2"/>
        <v/>
      </c>
      <c r="D134" s="20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17.25">
      <c r="A135" s="20">
        <v>131</v>
      </c>
      <c r="B135" s="61"/>
      <c r="C135" s="12" t="str">
        <f t="shared" si="2"/>
        <v/>
      </c>
      <c r="D135" s="20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17.25">
      <c r="A136" s="20">
        <v>132</v>
      </c>
      <c r="B136" s="61"/>
      <c r="C136" s="12" t="str">
        <f t="shared" si="2"/>
        <v/>
      </c>
      <c r="D136" s="20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17.25">
      <c r="A137" s="20">
        <v>133</v>
      </c>
      <c r="B137" s="61"/>
      <c r="C137" s="12" t="str">
        <f t="shared" si="2"/>
        <v/>
      </c>
      <c r="D137" s="20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17.25">
      <c r="A138" s="20">
        <v>134</v>
      </c>
      <c r="B138" s="61"/>
      <c r="C138" s="12" t="str">
        <f t="shared" si="2"/>
        <v/>
      </c>
      <c r="D138" s="20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7.25">
      <c r="A139" s="20">
        <v>135</v>
      </c>
      <c r="B139" s="61"/>
      <c r="C139" s="12" t="str">
        <f t="shared" si="2"/>
        <v/>
      </c>
      <c r="D139" s="20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7.25">
      <c r="A140" s="20">
        <v>136</v>
      </c>
      <c r="B140" s="61"/>
      <c r="C140" s="12" t="str">
        <f t="shared" si="2"/>
        <v/>
      </c>
      <c r="D140" s="20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7.25">
      <c r="A141" s="20">
        <v>137</v>
      </c>
      <c r="B141" s="61"/>
      <c r="C141" s="12" t="str">
        <f t="shared" si="2"/>
        <v/>
      </c>
      <c r="D141" s="20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7.25">
      <c r="A142" s="20">
        <v>138</v>
      </c>
      <c r="B142" s="61"/>
      <c r="C142" s="12" t="str">
        <f t="shared" si="2"/>
        <v/>
      </c>
      <c r="D142" s="20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7.25">
      <c r="A143" s="20">
        <v>139</v>
      </c>
      <c r="B143" s="61"/>
      <c r="C143" s="12" t="str">
        <f t="shared" si="2"/>
        <v/>
      </c>
      <c r="D143" s="20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7.25">
      <c r="A144" s="20">
        <v>140</v>
      </c>
      <c r="B144" s="61"/>
      <c r="C144" s="12" t="str">
        <f t="shared" si="2"/>
        <v/>
      </c>
      <c r="D144" s="20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7.25">
      <c r="A145" s="20">
        <v>141</v>
      </c>
      <c r="B145" s="61"/>
      <c r="C145" s="12" t="str">
        <f t="shared" si="2"/>
        <v/>
      </c>
      <c r="D145" s="20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17.25">
      <c r="A146" s="20">
        <v>142</v>
      </c>
      <c r="B146" s="61"/>
      <c r="C146" s="12" t="str">
        <f t="shared" si="2"/>
        <v/>
      </c>
      <c r="D146" s="20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17.25">
      <c r="A147" s="20">
        <v>143</v>
      </c>
      <c r="B147" s="61"/>
      <c r="C147" s="12" t="str">
        <f t="shared" si="2"/>
        <v/>
      </c>
      <c r="D147" s="20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17.25">
      <c r="A148" s="20">
        <v>144</v>
      </c>
      <c r="B148" s="61"/>
      <c r="C148" s="12" t="str">
        <f t="shared" si="2"/>
        <v/>
      </c>
      <c r="D148" s="20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17.25">
      <c r="A149" s="20">
        <v>145</v>
      </c>
      <c r="B149" s="61"/>
      <c r="C149" s="12" t="str">
        <f t="shared" si="2"/>
        <v/>
      </c>
      <c r="D149" s="20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17.25">
      <c r="A150" s="20">
        <v>146</v>
      </c>
      <c r="B150" s="61"/>
      <c r="C150" s="12" t="str">
        <f t="shared" si="2"/>
        <v/>
      </c>
      <c r="D150" s="20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17.25">
      <c r="A151" s="20">
        <v>147</v>
      </c>
      <c r="B151" s="61"/>
      <c r="C151" s="12" t="str">
        <f t="shared" si="2"/>
        <v/>
      </c>
      <c r="D151" s="20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17.25">
      <c r="A152" s="20">
        <v>148</v>
      </c>
      <c r="B152" s="61"/>
      <c r="C152" s="12" t="str">
        <f t="shared" si="2"/>
        <v/>
      </c>
      <c r="D152" s="20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17.25">
      <c r="A153" s="20">
        <v>149</v>
      </c>
      <c r="B153" s="61"/>
      <c r="C153" s="12" t="str">
        <f t="shared" si="2"/>
        <v/>
      </c>
      <c r="D153" s="20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17.25">
      <c r="A154" s="20">
        <v>150</v>
      </c>
      <c r="B154" s="61"/>
      <c r="C154" s="12" t="str">
        <f t="shared" si="2"/>
        <v/>
      </c>
      <c r="D154" s="20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17.25">
      <c r="A155" s="20">
        <v>151</v>
      </c>
      <c r="B155" s="61"/>
      <c r="C155" s="12" t="str">
        <f t="shared" si="2"/>
        <v/>
      </c>
      <c r="D155" s="20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17.25">
      <c r="A156" s="20">
        <v>152</v>
      </c>
      <c r="B156" s="61"/>
      <c r="C156" s="12" t="str">
        <f t="shared" si="2"/>
        <v/>
      </c>
      <c r="D156" s="20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17.25">
      <c r="A157" s="20">
        <v>153</v>
      </c>
      <c r="B157" s="61"/>
      <c r="C157" s="12" t="str">
        <f t="shared" si="2"/>
        <v/>
      </c>
      <c r="D157" s="20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17.25">
      <c r="A158" s="20">
        <v>154</v>
      </c>
      <c r="B158" s="61"/>
      <c r="C158" s="12" t="str">
        <f t="shared" si="2"/>
        <v/>
      </c>
      <c r="D158" s="20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17.25">
      <c r="A159" s="20">
        <v>155</v>
      </c>
      <c r="B159" s="61"/>
      <c r="C159" s="12" t="str">
        <f t="shared" si="2"/>
        <v/>
      </c>
      <c r="D159" s="20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17.25">
      <c r="A160" s="20">
        <v>156</v>
      </c>
      <c r="B160" s="61"/>
      <c r="C160" s="12" t="str">
        <f t="shared" si="2"/>
        <v/>
      </c>
      <c r="D160" s="20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17.25">
      <c r="A161" s="20">
        <v>157</v>
      </c>
      <c r="B161" s="61"/>
      <c r="C161" s="12" t="str">
        <f t="shared" si="2"/>
        <v/>
      </c>
      <c r="D161" s="20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17.25">
      <c r="A162" s="20">
        <v>158</v>
      </c>
      <c r="B162" s="61"/>
      <c r="C162" s="12" t="str">
        <f t="shared" si="2"/>
        <v/>
      </c>
      <c r="D162" s="20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17.25">
      <c r="A163" s="20">
        <v>159</v>
      </c>
      <c r="B163" s="61"/>
      <c r="C163" s="12" t="str">
        <f t="shared" si="2"/>
        <v/>
      </c>
      <c r="D163" s="20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17.25">
      <c r="A164" s="20">
        <v>160</v>
      </c>
      <c r="B164" s="61"/>
      <c r="C164" s="12" t="str">
        <f t="shared" si="2"/>
        <v/>
      </c>
      <c r="D164" s="20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17.25">
      <c r="A165" s="20">
        <v>161</v>
      </c>
      <c r="B165" s="61"/>
      <c r="C165" s="12" t="str">
        <f t="shared" si="2"/>
        <v/>
      </c>
      <c r="D165" s="20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17.25">
      <c r="A166" s="20">
        <v>162</v>
      </c>
      <c r="B166" s="61"/>
      <c r="C166" s="12" t="str">
        <f t="shared" si="2"/>
        <v/>
      </c>
      <c r="D166" s="20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17.25">
      <c r="A167" s="20">
        <v>163</v>
      </c>
      <c r="B167" s="61"/>
      <c r="C167" s="12" t="str">
        <f t="shared" si="2"/>
        <v/>
      </c>
      <c r="D167" s="20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17.25">
      <c r="A168" s="20">
        <v>164</v>
      </c>
      <c r="B168" s="61"/>
      <c r="C168" s="12" t="str">
        <f t="shared" si="2"/>
        <v/>
      </c>
      <c r="D168" s="20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17.25">
      <c r="A169" s="20">
        <v>165</v>
      </c>
      <c r="B169" s="61"/>
      <c r="C169" s="12" t="str">
        <f t="shared" si="2"/>
        <v/>
      </c>
      <c r="D169" s="20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17.25">
      <c r="A170" s="20">
        <v>166</v>
      </c>
      <c r="B170" s="61"/>
      <c r="C170" s="12" t="str">
        <f t="shared" si="2"/>
        <v/>
      </c>
      <c r="D170" s="20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17.25">
      <c r="A171" s="20">
        <v>167</v>
      </c>
      <c r="B171" s="61"/>
      <c r="C171" s="12" t="str">
        <f t="shared" si="2"/>
        <v/>
      </c>
      <c r="D171" s="20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17.25">
      <c r="A172" s="20">
        <v>168</v>
      </c>
      <c r="B172" s="61"/>
      <c r="C172" s="12" t="str">
        <f t="shared" si="2"/>
        <v/>
      </c>
      <c r="D172" s="20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17.25">
      <c r="A173" s="20">
        <v>169</v>
      </c>
      <c r="B173" s="61"/>
      <c r="C173" s="12" t="str">
        <f t="shared" si="2"/>
        <v/>
      </c>
      <c r="D173" s="20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17.25">
      <c r="A174" s="20">
        <v>170</v>
      </c>
      <c r="B174" s="61"/>
      <c r="C174" s="12" t="str">
        <f t="shared" si="2"/>
        <v/>
      </c>
      <c r="D174" s="20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7.25">
      <c r="A175" s="20">
        <v>171</v>
      </c>
      <c r="B175" s="61"/>
      <c r="C175" s="12" t="str">
        <f t="shared" si="2"/>
        <v/>
      </c>
      <c r="D175" s="20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7.25">
      <c r="A176" s="20">
        <v>172</v>
      </c>
      <c r="B176" s="61"/>
      <c r="C176" s="12" t="str">
        <f t="shared" si="2"/>
        <v/>
      </c>
      <c r="D176" s="20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7.25">
      <c r="A177" s="20">
        <v>173</v>
      </c>
      <c r="B177" s="61"/>
      <c r="C177" s="12" t="str">
        <f t="shared" si="2"/>
        <v/>
      </c>
      <c r="D177" s="20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7.25">
      <c r="A178" s="20">
        <v>174</v>
      </c>
      <c r="B178" s="61"/>
      <c r="C178" s="12" t="str">
        <f t="shared" si="2"/>
        <v/>
      </c>
      <c r="D178" s="20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7.25">
      <c r="A179" s="20">
        <v>175</v>
      </c>
      <c r="B179" s="61"/>
      <c r="C179" s="12" t="str">
        <f t="shared" si="2"/>
        <v/>
      </c>
      <c r="D179" s="20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7.25">
      <c r="A180" s="20">
        <v>176</v>
      </c>
      <c r="B180" s="61"/>
      <c r="C180" s="12" t="str">
        <f t="shared" si="2"/>
        <v/>
      </c>
      <c r="D180" s="20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7.25">
      <c r="A181" s="20">
        <v>177</v>
      </c>
      <c r="B181" s="61"/>
      <c r="C181" s="12" t="str">
        <f t="shared" si="2"/>
        <v/>
      </c>
      <c r="D181" s="20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17.25">
      <c r="A182" s="20">
        <v>178</v>
      </c>
      <c r="B182" s="61"/>
      <c r="C182" s="12" t="str">
        <f t="shared" si="2"/>
        <v/>
      </c>
      <c r="D182" s="20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17.25">
      <c r="A183" s="20">
        <v>179</v>
      </c>
      <c r="B183" s="61"/>
      <c r="C183" s="12" t="str">
        <f t="shared" si="2"/>
        <v/>
      </c>
      <c r="D183" s="20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17.25">
      <c r="A184" s="20">
        <v>180</v>
      </c>
      <c r="B184" s="61"/>
      <c r="C184" s="12" t="str">
        <f t="shared" si="2"/>
        <v/>
      </c>
      <c r="D184" s="20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17.25">
      <c r="A185" s="20">
        <v>181</v>
      </c>
      <c r="B185" s="61"/>
      <c r="C185" s="12" t="str">
        <f t="shared" si="2"/>
        <v/>
      </c>
      <c r="D185" s="20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17.25">
      <c r="A186" s="20">
        <v>182</v>
      </c>
      <c r="B186" s="61"/>
      <c r="C186" s="12" t="str">
        <f t="shared" si="2"/>
        <v/>
      </c>
      <c r="D186" s="20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17.25">
      <c r="A187" s="20">
        <v>183</v>
      </c>
      <c r="B187" s="61"/>
      <c r="C187" s="12" t="str">
        <f t="shared" si="2"/>
        <v/>
      </c>
      <c r="D187" s="20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17.25">
      <c r="A188" s="20">
        <v>184</v>
      </c>
      <c r="B188" s="61"/>
      <c r="C188" s="12" t="str">
        <f t="shared" si="2"/>
        <v/>
      </c>
      <c r="D188" s="20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17.25">
      <c r="A189" s="20">
        <v>185</v>
      </c>
      <c r="B189" s="61"/>
      <c r="C189" s="12" t="str">
        <f t="shared" si="2"/>
        <v/>
      </c>
      <c r="D189" s="20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 ht="17.25">
      <c r="A190" s="20">
        <v>186</v>
      </c>
      <c r="B190" s="61"/>
      <c r="C190" s="12" t="str">
        <f t="shared" si="2"/>
        <v/>
      </c>
      <c r="D190" s="20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1:28" ht="17.25">
      <c r="A191" s="20">
        <v>187</v>
      </c>
      <c r="B191" s="61"/>
      <c r="C191" s="12" t="str">
        <f t="shared" si="2"/>
        <v/>
      </c>
      <c r="D191" s="20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1:28" ht="17.25">
      <c r="A192" s="20">
        <v>188</v>
      </c>
      <c r="B192" s="61"/>
      <c r="C192" s="12" t="str">
        <f t="shared" si="2"/>
        <v/>
      </c>
      <c r="D192" s="20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1:28" ht="17.25">
      <c r="A193" s="20">
        <v>189</v>
      </c>
      <c r="B193" s="61"/>
      <c r="C193" s="12" t="str">
        <f t="shared" si="2"/>
        <v/>
      </c>
      <c r="D193" s="20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1:28" ht="17.25">
      <c r="A194" s="20">
        <v>190</v>
      </c>
      <c r="B194" s="61"/>
      <c r="C194" s="12" t="str">
        <f t="shared" si="2"/>
        <v/>
      </c>
      <c r="D194" s="20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 ht="17.25">
      <c r="A195" s="20">
        <v>191</v>
      </c>
      <c r="B195" s="61"/>
      <c r="C195" s="12" t="str">
        <f t="shared" si="2"/>
        <v/>
      </c>
      <c r="D195" s="20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1:28" ht="17.25">
      <c r="A196" s="20">
        <v>192</v>
      </c>
      <c r="B196" s="61"/>
      <c r="C196" s="12" t="str">
        <f t="shared" si="2"/>
        <v/>
      </c>
      <c r="D196" s="20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1:28" ht="17.25">
      <c r="A197" s="20">
        <v>193</v>
      </c>
      <c r="B197" s="61"/>
      <c r="C197" s="12" t="str">
        <f aca="true" t="shared" si="3" ref="C197:C260">IF(B197="","",IF(COUNTIF(B:B,B197)&gt;1,1,))</f>
        <v/>
      </c>
      <c r="D197" s="20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 ht="17.25">
      <c r="A198" s="20">
        <v>194</v>
      </c>
      <c r="B198" s="61"/>
      <c r="C198" s="12" t="str">
        <f t="shared" si="3"/>
        <v/>
      </c>
      <c r="D198" s="20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1:28" ht="17.25">
      <c r="A199" s="20">
        <v>195</v>
      </c>
      <c r="B199" s="61"/>
      <c r="C199" s="12" t="str">
        <f t="shared" si="3"/>
        <v/>
      </c>
      <c r="D199" s="20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ht="17.25">
      <c r="A200" s="20">
        <v>196</v>
      </c>
      <c r="B200" s="61"/>
      <c r="C200" s="12" t="str">
        <f t="shared" si="3"/>
        <v/>
      </c>
      <c r="D200" s="20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1:28" ht="17.25">
      <c r="A201" s="20">
        <v>197</v>
      </c>
      <c r="B201" s="61"/>
      <c r="C201" s="12" t="str">
        <f t="shared" si="3"/>
        <v/>
      </c>
      <c r="D201" s="20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1:28" ht="17.25">
      <c r="A202" s="20">
        <v>198</v>
      </c>
      <c r="B202" s="61"/>
      <c r="C202" s="12" t="str">
        <f t="shared" si="3"/>
        <v/>
      </c>
      <c r="D202" s="20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28" ht="17.25">
      <c r="A203" s="20">
        <v>199</v>
      </c>
      <c r="B203" s="61"/>
      <c r="C203" s="12" t="str">
        <f t="shared" si="3"/>
        <v/>
      </c>
      <c r="D203" s="20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1:28" ht="17.25">
      <c r="A204" s="20">
        <v>200</v>
      </c>
      <c r="B204" s="61"/>
      <c r="C204" s="12" t="str">
        <f t="shared" si="3"/>
        <v/>
      </c>
      <c r="D204" s="20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pans="1:28" ht="17.25">
      <c r="A205" s="20">
        <v>201</v>
      </c>
      <c r="B205" s="61"/>
      <c r="C205" s="12" t="str">
        <f t="shared" si="3"/>
        <v/>
      </c>
      <c r="D205" s="20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1:28" ht="17.25">
      <c r="A206" s="20">
        <v>202</v>
      </c>
      <c r="B206" s="61"/>
      <c r="C206" s="12" t="str">
        <f t="shared" si="3"/>
        <v/>
      </c>
      <c r="D206" s="20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1:28" ht="17.25">
      <c r="A207" s="20">
        <v>203</v>
      </c>
      <c r="B207" s="61"/>
      <c r="C207" s="12" t="str">
        <f t="shared" si="3"/>
        <v/>
      </c>
      <c r="D207" s="20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1:28" ht="17.25">
      <c r="A208" s="20">
        <v>204</v>
      </c>
      <c r="B208" s="61"/>
      <c r="C208" s="12" t="str">
        <f t="shared" si="3"/>
        <v/>
      </c>
      <c r="D208" s="20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 ht="17.25">
      <c r="A209" s="20">
        <v>205</v>
      </c>
      <c r="B209" s="61"/>
      <c r="C209" s="12" t="str">
        <f t="shared" si="3"/>
        <v/>
      </c>
      <c r="D209" s="20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 ht="17.25">
      <c r="A210" s="20">
        <v>206</v>
      </c>
      <c r="B210" s="61"/>
      <c r="C210" s="12" t="str">
        <f t="shared" si="3"/>
        <v/>
      </c>
      <c r="D210" s="20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1:28" ht="17.25">
      <c r="A211" s="20">
        <v>207</v>
      </c>
      <c r="B211" s="61"/>
      <c r="C211" s="12" t="str">
        <f t="shared" si="3"/>
        <v/>
      </c>
      <c r="D211" s="20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1:28" ht="17.25">
      <c r="A212" s="20">
        <v>208</v>
      </c>
      <c r="B212" s="61"/>
      <c r="C212" s="12" t="str">
        <f t="shared" si="3"/>
        <v/>
      </c>
      <c r="D212" s="20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pans="1:28" ht="17.25">
      <c r="A213" s="20">
        <v>209</v>
      </c>
      <c r="B213" s="61"/>
      <c r="C213" s="12" t="str">
        <f t="shared" si="3"/>
        <v/>
      </c>
      <c r="D213" s="20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pans="1:28" ht="17.25">
      <c r="A214" s="20">
        <v>210</v>
      </c>
      <c r="B214" s="61"/>
      <c r="C214" s="12" t="str">
        <f t="shared" si="3"/>
        <v/>
      </c>
      <c r="D214" s="20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1:28" ht="17.25">
      <c r="A215" s="20">
        <v>211</v>
      </c>
      <c r="B215" s="61"/>
      <c r="C215" s="12" t="str">
        <f t="shared" si="3"/>
        <v/>
      </c>
      <c r="D215" s="20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pans="1:28" ht="17.25">
      <c r="A216" s="20">
        <v>212</v>
      </c>
      <c r="B216" s="61"/>
      <c r="C216" s="12" t="str">
        <f t="shared" si="3"/>
        <v/>
      </c>
      <c r="D216" s="20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1:28" ht="17.25">
      <c r="A217" s="20">
        <v>213</v>
      </c>
      <c r="B217" s="61"/>
      <c r="C217" s="12" t="str">
        <f t="shared" si="3"/>
        <v/>
      </c>
      <c r="D217" s="20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1:28" ht="17.25">
      <c r="A218" s="20">
        <v>214</v>
      </c>
      <c r="B218" s="61"/>
      <c r="C218" s="12" t="str">
        <f t="shared" si="3"/>
        <v/>
      </c>
      <c r="D218" s="20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1:28" ht="17.25">
      <c r="A219" s="20">
        <v>215</v>
      </c>
      <c r="B219" s="61"/>
      <c r="C219" s="12" t="str">
        <f t="shared" si="3"/>
        <v/>
      </c>
      <c r="D219" s="20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pans="1:28" ht="17.25">
      <c r="A220" s="20">
        <v>216</v>
      </c>
      <c r="B220" s="61"/>
      <c r="C220" s="12" t="str">
        <f t="shared" si="3"/>
        <v/>
      </c>
      <c r="D220" s="20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1:28" ht="17.25">
      <c r="A221" s="20">
        <v>217</v>
      </c>
      <c r="B221" s="61"/>
      <c r="C221" s="12" t="str">
        <f t="shared" si="3"/>
        <v/>
      </c>
      <c r="D221" s="20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1:28" ht="17.25">
      <c r="A222" s="20">
        <v>218</v>
      </c>
      <c r="B222" s="61"/>
      <c r="C222" s="12" t="str">
        <f t="shared" si="3"/>
        <v/>
      </c>
      <c r="D222" s="20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1:28" ht="17.25">
      <c r="A223" s="20">
        <v>219</v>
      </c>
      <c r="B223" s="61"/>
      <c r="C223" s="12" t="str">
        <f t="shared" si="3"/>
        <v/>
      </c>
      <c r="D223" s="20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1:28" ht="17.25">
      <c r="A224" s="20">
        <v>220</v>
      </c>
      <c r="B224" s="61"/>
      <c r="C224" s="12" t="str">
        <f t="shared" si="3"/>
        <v/>
      </c>
      <c r="D224" s="20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28" ht="17.25">
      <c r="A225" s="20">
        <v>221</v>
      </c>
      <c r="B225" s="61"/>
      <c r="C225" s="12" t="str">
        <f t="shared" si="3"/>
        <v/>
      </c>
      <c r="D225" s="20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pans="1:28" ht="17.25">
      <c r="A226" s="20">
        <v>222</v>
      </c>
      <c r="B226" s="61"/>
      <c r="C226" s="12" t="str">
        <f t="shared" si="3"/>
        <v/>
      </c>
      <c r="D226" s="20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28" ht="17.25">
      <c r="A227" s="20">
        <v>223</v>
      </c>
      <c r="B227" s="61"/>
      <c r="C227" s="12" t="str">
        <f t="shared" si="3"/>
        <v/>
      </c>
      <c r="D227" s="20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pans="1:28" ht="17.25">
      <c r="A228" s="20">
        <v>224</v>
      </c>
      <c r="B228" s="61"/>
      <c r="C228" s="12" t="str">
        <f t="shared" si="3"/>
        <v/>
      </c>
      <c r="D228" s="20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1:28" ht="17.25">
      <c r="A229" s="20">
        <v>225</v>
      </c>
      <c r="B229" s="61"/>
      <c r="C229" s="12" t="str">
        <f t="shared" si="3"/>
        <v/>
      </c>
      <c r="D229" s="20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pans="1:28" ht="17.25">
      <c r="A230" s="20">
        <v>226</v>
      </c>
      <c r="B230" s="61"/>
      <c r="C230" s="12" t="str">
        <f t="shared" si="3"/>
        <v/>
      </c>
      <c r="D230" s="20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1:28" ht="17.25">
      <c r="A231" s="20">
        <v>227</v>
      </c>
      <c r="B231" s="61"/>
      <c r="C231" s="12" t="str">
        <f t="shared" si="3"/>
        <v/>
      </c>
      <c r="D231" s="20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 ht="17.25">
      <c r="A232" s="20">
        <v>228</v>
      </c>
      <c r="B232" s="61"/>
      <c r="C232" s="12" t="str">
        <f t="shared" si="3"/>
        <v/>
      </c>
      <c r="D232" s="20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1:28" ht="17.25">
      <c r="A233" s="20">
        <v>229</v>
      </c>
      <c r="B233" s="61"/>
      <c r="C233" s="12" t="str">
        <f t="shared" si="3"/>
        <v/>
      </c>
      <c r="D233" s="20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 ht="17.25">
      <c r="A234" s="20">
        <v>230</v>
      </c>
      <c r="B234" s="61"/>
      <c r="C234" s="12" t="str">
        <f t="shared" si="3"/>
        <v/>
      </c>
      <c r="D234" s="20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28" ht="17.25">
      <c r="A235" s="20">
        <v>231</v>
      </c>
      <c r="B235" s="61"/>
      <c r="C235" s="12" t="str">
        <f t="shared" si="3"/>
        <v/>
      </c>
      <c r="D235" s="20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pans="1:28" ht="17.25">
      <c r="A236" s="20">
        <v>232</v>
      </c>
      <c r="B236" s="61"/>
      <c r="C236" s="12" t="str">
        <f t="shared" si="3"/>
        <v/>
      </c>
      <c r="D236" s="20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pans="1:28" ht="17.25">
      <c r="A237" s="20">
        <v>233</v>
      </c>
      <c r="B237" s="61"/>
      <c r="C237" s="12" t="str">
        <f t="shared" si="3"/>
        <v/>
      </c>
      <c r="D237" s="20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pans="1:28" ht="17.25">
      <c r="A238" s="20">
        <v>234</v>
      </c>
      <c r="B238" s="61"/>
      <c r="C238" s="12" t="str">
        <f t="shared" si="3"/>
        <v/>
      </c>
      <c r="D238" s="20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pans="1:28" ht="17.25">
      <c r="A239" s="20">
        <v>235</v>
      </c>
      <c r="B239" s="61"/>
      <c r="C239" s="12" t="str">
        <f t="shared" si="3"/>
        <v/>
      </c>
      <c r="D239" s="20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1:28" ht="17.25">
      <c r="A240" s="20">
        <v>236</v>
      </c>
      <c r="B240" s="61"/>
      <c r="C240" s="12" t="str">
        <f t="shared" si="3"/>
        <v/>
      </c>
      <c r="D240" s="20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pans="1:28" ht="17.25">
      <c r="A241" s="20">
        <v>237</v>
      </c>
      <c r="B241" s="61"/>
      <c r="C241" s="12" t="str">
        <f t="shared" si="3"/>
        <v/>
      </c>
      <c r="D241" s="20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pans="1:28" ht="17.25">
      <c r="A242" s="20">
        <v>238</v>
      </c>
      <c r="B242" s="61"/>
      <c r="C242" s="12" t="str">
        <f t="shared" si="3"/>
        <v/>
      </c>
      <c r="D242" s="20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pans="1:28" ht="17.25">
      <c r="A243" s="20">
        <v>239</v>
      </c>
      <c r="B243" s="61"/>
      <c r="C243" s="12" t="str">
        <f t="shared" si="3"/>
        <v/>
      </c>
      <c r="D243" s="20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pans="1:28" ht="17.25">
      <c r="A244" s="20">
        <v>240</v>
      </c>
      <c r="B244" s="61"/>
      <c r="C244" s="12" t="str">
        <f t="shared" si="3"/>
        <v/>
      </c>
      <c r="D244" s="20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pans="1:28" ht="17.25">
      <c r="A245" s="20">
        <v>241</v>
      </c>
      <c r="B245" s="61"/>
      <c r="C245" s="12" t="str">
        <f t="shared" si="3"/>
        <v/>
      </c>
      <c r="D245" s="20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1:28" ht="17.25">
      <c r="A246" s="20">
        <v>242</v>
      </c>
      <c r="B246" s="61"/>
      <c r="C246" s="12" t="str">
        <f t="shared" si="3"/>
        <v/>
      </c>
      <c r="D246" s="20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pans="1:28" ht="17.25">
      <c r="A247" s="20">
        <v>243</v>
      </c>
      <c r="B247" s="61"/>
      <c r="C247" s="12" t="str">
        <f t="shared" si="3"/>
        <v/>
      </c>
      <c r="D247" s="20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pans="1:28" ht="17.25">
      <c r="A248" s="20">
        <v>244</v>
      </c>
      <c r="B248" s="61"/>
      <c r="C248" s="12" t="str">
        <f t="shared" si="3"/>
        <v/>
      </c>
      <c r="D248" s="20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pans="1:28" ht="17.25">
      <c r="A249" s="20">
        <v>245</v>
      </c>
      <c r="B249" s="61"/>
      <c r="C249" s="12" t="str">
        <f t="shared" si="3"/>
        <v/>
      </c>
      <c r="D249" s="20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1:28" ht="17.25">
      <c r="A250" s="20">
        <v>246</v>
      </c>
      <c r="B250" s="61"/>
      <c r="C250" s="12" t="str">
        <f t="shared" si="3"/>
        <v/>
      </c>
      <c r="D250" s="20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pans="1:28" ht="17.25">
      <c r="A251" s="20">
        <v>247</v>
      </c>
      <c r="B251" s="61"/>
      <c r="C251" s="12" t="str">
        <f t="shared" si="3"/>
        <v/>
      </c>
      <c r="D251" s="20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pans="1:28" ht="17.25">
      <c r="A252" s="20">
        <v>248</v>
      </c>
      <c r="B252" s="61"/>
      <c r="C252" s="12" t="str">
        <f t="shared" si="3"/>
        <v/>
      </c>
      <c r="D252" s="20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pans="1:28" ht="17.25">
      <c r="A253" s="20">
        <v>249</v>
      </c>
      <c r="B253" s="61"/>
      <c r="C253" s="12" t="str">
        <f t="shared" si="3"/>
        <v/>
      </c>
      <c r="D253" s="20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pans="1:28" ht="17.25">
      <c r="A254" s="20">
        <v>250</v>
      </c>
      <c r="B254" s="61"/>
      <c r="C254" s="12" t="str">
        <f t="shared" si="3"/>
        <v/>
      </c>
      <c r="D254" s="20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pans="1:28" ht="17.25">
      <c r="A255" s="20">
        <v>251</v>
      </c>
      <c r="B255" s="61"/>
      <c r="C255" s="12" t="str">
        <f t="shared" si="3"/>
        <v/>
      </c>
      <c r="D255" s="20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1:28" ht="17.25">
      <c r="A256" s="20">
        <v>252</v>
      </c>
      <c r="B256" s="61"/>
      <c r="C256" s="12" t="str">
        <f t="shared" si="3"/>
        <v/>
      </c>
      <c r="D256" s="20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pans="1:28" ht="17.25">
      <c r="A257" s="20">
        <v>253</v>
      </c>
      <c r="B257" s="61"/>
      <c r="C257" s="12" t="str">
        <f t="shared" si="3"/>
        <v/>
      </c>
      <c r="D257" s="20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1:28" ht="17.25">
      <c r="A258" s="20">
        <v>254</v>
      </c>
      <c r="B258" s="61"/>
      <c r="C258" s="12" t="str">
        <f t="shared" si="3"/>
        <v/>
      </c>
      <c r="D258" s="20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pans="1:28" ht="17.25">
      <c r="A259" s="20">
        <v>255</v>
      </c>
      <c r="B259" s="61"/>
      <c r="C259" s="12" t="str">
        <f t="shared" si="3"/>
        <v/>
      </c>
      <c r="D259" s="20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1:28" ht="17.25">
      <c r="A260" s="20">
        <v>256</v>
      </c>
      <c r="B260" s="61"/>
      <c r="C260" s="12" t="str">
        <f t="shared" si="3"/>
        <v/>
      </c>
      <c r="D260" s="20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pans="1:28" ht="17.25">
      <c r="A261" s="20">
        <v>257</v>
      </c>
      <c r="B261" s="61"/>
      <c r="C261" s="12" t="str">
        <f aca="true" t="shared" si="4" ref="C261:C304">IF(B261="","",IF(COUNTIF(B:B,B261)&gt;1,1,))</f>
        <v/>
      </c>
      <c r="D261" s="20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1:28" ht="17.25">
      <c r="A262" s="20">
        <v>258</v>
      </c>
      <c r="B262" s="61"/>
      <c r="C262" s="12" t="str">
        <f t="shared" si="4"/>
        <v/>
      </c>
      <c r="D262" s="20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pans="1:28" ht="17.25">
      <c r="A263" s="20">
        <v>259</v>
      </c>
      <c r="B263" s="61"/>
      <c r="C263" s="12" t="str">
        <f t="shared" si="4"/>
        <v/>
      </c>
      <c r="D263" s="20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pans="1:28" ht="17.25">
      <c r="A264" s="20">
        <v>260</v>
      </c>
      <c r="B264" s="61"/>
      <c r="C264" s="12" t="str">
        <f t="shared" si="4"/>
        <v/>
      </c>
      <c r="D264" s="20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pans="1:28" ht="17.25">
      <c r="A265" s="20">
        <v>261</v>
      </c>
      <c r="B265" s="61"/>
      <c r="C265" s="12" t="str">
        <f t="shared" si="4"/>
        <v/>
      </c>
      <c r="D265" s="20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pans="1:28" ht="17.25">
      <c r="A266" s="20">
        <v>262</v>
      </c>
      <c r="B266" s="61"/>
      <c r="C266" s="12" t="str">
        <f t="shared" si="4"/>
        <v/>
      </c>
      <c r="D266" s="20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1:28" ht="17.25">
      <c r="A267" s="20">
        <v>263</v>
      </c>
      <c r="B267" s="61"/>
      <c r="C267" s="12" t="str">
        <f t="shared" si="4"/>
        <v/>
      </c>
      <c r="D267" s="20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1:28" ht="17.25">
      <c r="A268" s="20">
        <v>264</v>
      </c>
      <c r="B268" s="61"/>
      <c r="C268" s="12" t="str">
        <f t="shared" si="4"/>
        <v/>
      </c>
      <c r="D268" s="20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pans="1:28" ht="17.25">
      <c r="A269" s="20">
        <v>265</v>
      </c>
      <c r="B269" s="61"/>
      <c r="C269" s="12" t="str">
        <f t="shared" si="4"/>
        <v/>
      </c>
      <c r="D269" s="20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pans="1:28" ht="17.25">
      <c r="A270" s="20">
        <v>266</v>
      </c>
      <c r="B270" s="61"/>
      <c r="C270" s="12" t="str">
        <f t="shared" si="4"/>
        <v/>
      </c>
      <c r="D270" s="20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1:28" ht="17.25">
      <c r="A271" s="20">
        <v>267</v>
      </c>
      <c r="B271" s="61"/>
      <c r="C271" s="12" t="str">
        <f t="shared" si="4"/>
        <v/>
      </c>
      <c r="D271" s="20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pans="1:28" ht="17.25">
      <c r="A272" s="20">
        <v>268</v>
      </c>
      <c r="B272" s="61"/>
      <c r="C272" s="12" t="str">
        <f t="shared" si="4"/>
        <v/>
      </c>
      <c r="D272" s="20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1:28" ht="17.25">
      <c r="A273" s="20">
        <v>269</v>
      </c>
      <c r="B273" s="61"/>
      <c r="C273" s="12" t="str">
        <f t="shared" si="4"/>
        <v/>
      </c>
      <c r="D273" s="20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pans="1:28" ht="17.25">
      <c r="A274" s="20">
        <v>270</v>
      </c>
      <c r="B274" s="61"/>
      <c r="C274" s="12" t="str">
        <f t="shared" si="4"/>
        <v/>
      </c>
      <c r="D274" s="20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1:28" ht="17.25">
      <c r="A275" s="20">
        <v>271</v>
      </c>
      <c r="B275" s="61"/>
      <c r="C275" s="12" t="str">
        <f t="shared" si="4"/>
        <v/>
      </c>
      <c r="D275" s="20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pans="1:28" ht="17.25">
      <c r="A276" s="20">
        <v>272</v>
      </c>
      <c r="B276" s="61"/>
      <c r="C276" s="12" t="str">
        <f t="shared" si="4"/>
        <v/>
      </c>
      <c r="D276" s="20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1:28" ht="17.25">
      <c r="A277" s="20">
        <v>273</v>
      </c>
      <c r="B277" s="61"/>
      <c r="C277" s="12" t="str">
        <f t="shared" si="4"/>
        <v/>
      </c>
      <c r="D277" s="20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pans="1:28" ht="17.25">
      <c r="A278" s="20">
        <v>274</v>
      </c>
      <c r="B278" s="61"/>
      <c r="C278" s="12" t="str">
        <f t="shared" si="4"/>
        <v/>
      </c>
      <c r="D278" s="20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pans="1:28" ht="17.25">
      <c r="A279" s="20">
        <v>275</v>
      </c>
      <c r="B279" s="61"/>
      <c r="C279" s="12" t="str">
        <f t="shared" si="4"/>
        <v/>
      </c>
      <c r="D279" s="20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1:28" ht="17.25">
      <c r="A280" s="20">
        <v>276</v>
      </c>
      <c r="B280" s="61"/>
      <c r="C280" s="12" t="str">
        <f t="shared" si="4"/>
        <v/>
      </c>
      <c r="D280" s="20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pans="1:28" ht="17.25">
      <c r="A281" s="20">
        <v>277</v>
      </c>
      <c r="B281" s="61"/>
      <c r="C281" s="12" t="str">
        <f t="shared" si="4"/>
        <v/>
      </c>
      <c r="D281" s="20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1:28" ht="17.25">
      <c r="A282" s="20">
        <v>278</v>
      </c>
      <c r="B282" s="61"/>
      <c r="C282" s="12" t="str">
        <f t="shared" si="4"/>
        <v/>
      </c>
      <c r="D282" s="20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pans="1:28" ht="17.25">
      <c r="A283" s="20">
        <v>279</v>
      </c>
      <c r="B283" s="61"/>
      <c r="C283" s="12" t="str">
        <f t="shared" si="4"/>
        <v/>
      </c>
      <c r="D283" s="20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pans="1:28" ht="17.25">
      <c r="A284" s="20">
        <v>280</v>
      </c>
      <c r="B284" s="61"/>
      <c r="C284" s="12" t="str">
        <f t="shared" si="4"/>
        <v/>
      </c>
      <c r="D284" s="20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1:28" ht="17.25">
      <c r="A285" s="20">
        <v>281</v>
      </c>
      <c r="B285" s="61"/>
      <c r="C285" s="12" t="str">
        <f t="shared" si="4"/>
        <v/>
      </c>
      <c r="D285" s="20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pans="1:28" ht="17.25">
      <c r="A286" s="20">
        <v>282</v>
      </c>
      <c r="B286" s="61"/>
      <c r="C286" s="12" t="str">
        <f t="shared" si="4"/>
        <v/>
      </c>
      <c r="D286" s="20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pans="1:28" ht="17.25">
      <c r="A287" s="20">
        <v>283</v>
      </c>
      <c r="B287" s="61"/>
      <c r="C287" s="12" t="str">
        <f t="shared" si="4"/>
        <v/>
      </c>
      <c r="D287" s="20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pans="1:28" ht="17.25">
      <c r="A288" s="20">
        <v>284</v>
      </c>
      <c r="B288" s="61"/>
      <c r="C288" s="12" t="str">
        <f t="shared" si="4"/>
        <v/>
      </c>
      <c r="D288" s="20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pans="1:28" ht="17.25">
      <c r="A289" s="20">
        <v>285</v>
      </c>
      <c r="B289" s="61"/>
      <c r="C289" s="12" t="str">
        <f t="shared" si="4"/>
        <v/>
      </c>
      <c r="D289" s="20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pans="1:28" ht="17.25">
      <c r="A290" s="20">
        <v>286</v>
      </c>
      <c r="B290" s="61"/>
      <c r="C290" s="12" t="str">
        <f t="shared" si="4"/>
        <v/>
      </c>
      <c r="D290" s="20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pans="1:28" ht="17.25">
      <c r="A291" s="20">
        <v>287</v>
      </c>
      <c r="B291" s="61"/>
      <c r="C291" s="12" t="str">
        <f t="shared" si="4"/>
        <v/>
      </c>
      <c r="D291" s="20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pans="1:28" ht="17.25">
      <c r="A292" s="20">
        <v>288</v>
      </c>
      <c r="B292" s="61"/>
      <c r="C292" s="12" t="str">
        <f t="shared" si="4"/>
        <v/>
      </c>
      <c r="D292" s="20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pans="1:28" ht="17.25">
      <c r="A293" s="20">
        <v>289</v>
      </c>
      <c r="B293" s="61"/>
      <c r="C293" s="12" t="str">
        <f t="shared" si="4"/>
        <v/>
      </c>
      <c r="D293" s="20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pans="1:28" ht="17.25">
      <c r="A294" s="20">
        <v>290</v>
      </c>
      <c r="B294" s="61"/>
      <c r="C294" s="12" t="str">
        <f t="shared" si="4"/>
        <v/>
      </c>
      <c r="D294" s="20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pans="1:28" ht="17.25">
      <c r="A295" s="20">
        <v>291</v>
      </c>
      <c r="B295" s="61"/>
      <c r="C295" s="12" t="str">
        <f t="shared" si="4"/>
        <v/>
      </c>
      <c r="D295" s="20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pans="1:28" ht="17.25">
      <c r="A296" s="20">
        <v>292</v>
      </c>
      <c r="B296" s="61"/>
      <c r="C296" s="12" t="str">
        <f t="shared" si="4"/>
        <v/>
      </c>
      <c r="D296" s="20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28" ht="17.25">
      <c r="A297" s="20">
        <v>293</v>
      </c>
      <c r="B297" s="61"/>
      <c r="C297" s="12" t="str">
        <f t="shared" si="4"/>
        <v/>
      </c>
      <c r="D297" s="20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pans="1:28" ht="17.25">
      <c r="A298" s="20">
        <v>294</v>
      </c>
      <c r="B298" s="61"/>
      <c r="C298" s="12" t="str">
        <f t="shared" si="4"/>
        <v/>
      </c>
      <c r="D298" s="20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pans="1:28" ht="17.25">
      <c r="A299" s="20">
        <v>295</v>
      </c>
      <c r="B299" s="61"/>
      <c r="C299" s="12" t="str">
        <f t="shared" si="4"/>
        <v/>
      </c>
      <c r="D299" s="20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pans="1:28" ht="17.25">
      <c r="A300" s="20">
        <v>296</v>
      </c>
      <c r="B300" s="61"/>
      <c r="C300" s="12" t="str">
        <f t="shared" si="4"/>
        <v/>
      </c>
      <c r="D300" s="20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pans="1:28" ht="17.25">
      <c r="A301" s="20">
        <v>297</v>
      </c>
      <c r="B301" s="61"/>
      <c r="C301" s="12" t="str">
        <f t="shared" si="4"/>
        <v/>
      </c>
      <c r="D301" s="20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pans="1:28" ht="17.25">
      <c r="A302" s="20">
        <v>298</v>
      </c>
      <c r="B302" s="61"/>
      <c r="C302" s="12" t="str">
        <f t="shared" si="4"/>
        <v/>
      </c>
      <c r="D302" s="20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pans="1:28" ht="17.25">
      <c r="A303" s="20">
        <v>299</v>
      </c>
      <c r="B303" s="61"/>
      <c r="C303" s="12" t="str">
        <f t="shared" si="4"/>
        <v/>
      </c>
      <c r="D303" s="20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pans="1:28" ht="17.25">
      <c r="A304" s="20">
        <v>300</v>
      </c>
      <c r="B304" s="61"/>
      <c r="C304" s="12" t="str">
        <f t="shared" si="4"/>
        <v/>
      </c>
      <c r="D304" s="20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pans="1:28" ht="15">
      <c r="A305" s="23"/>
      <c r="B305" s="61"/>
      <c r="C305" s="46"/>
      <c r="D305" s="20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pans="1:28" ht="15">
      <c r="A306" s="23"/>
      <c r="B306" s="61"/>
      <c r="C306" s="46"/>
      <c r="D306" s="20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pans="1:28" ht="15">
      <c r="A307" s="23"/>
      <c r="B307" s="61"/>
      <c r="C307" s="46"/>
      <c r="D307" s="20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pans="1:28" ht="15">
      <c r="A308" s="23"/>
      <c r="B308" s="61"/>
      <c r="C308" s="46"/>
      <c r="D308" s="20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pans="1:28" ht="15">
      <c r="A309" s="23"/>
      <c r="B309" s="61"/>
      <c r="C309" s="46"/>
      <c r="D309" s="20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pans="1:28" ht="15">
      <c r="A310" s="23"/>
      <c r="B310" s="61"/>
      <c r="C310" s="46"/>
      <c r="D310" s="20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pans="1:28" ht="15">
      <c r="A311" s="23"/>
      <c r="B311" s="61"/>
      <c r="C311" s="46"/>
      <c r="D311" s="20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pans="1:28" ht="15">
      <c r="A312" s="23"/>
      <c r="B312" s="61"/>
      <c r="C312" s="46"/>
      <c r="D312" s="20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pans="1:28" ht="15">
      <c r="A313" s="23"/>
      <c r="B313" s="61"/>
      <c r="C313" s="46"/>
      <c r="D313" s="20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pans="1:28" ht="15">
      <c r="A314" s="23"/>
      <c r="B314" s="61"/>
      <c r="C314" s="46"/>
      <c r="D314" s="20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pans="1:28" ht="15">
      <c r="A315" s="23"/>
      <c r="B315" s="61"/>
      <c r="C315" s="46"/>
      <c r="D315" s="20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28" ht="15">
      <c r="A316" s="23"/>
      <c r="B316" s="61"/>
      <c r="C316" s="46"/>
      <c r="D316" s="20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28" ht="12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28" ht="12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28" ht="12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pans="1:28" ht="12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pans="1:28" ht="12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pans="1:28" ht="12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pans="1:28" ht="12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pans="1:28" ht="12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pans="1:28" ht="12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pans="1:28" ht="12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pans="1:28" ht="12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pans="1:28" ht="12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pans="1:28" ht="12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pans="1:28" ht="12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pans="1:28" ht="12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pans="1:28" ht="12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pans="1:28" ht="12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pans="1:28" ht="12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pans="1:28" ht="12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pans="1:28" ht="12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pans="1:28" ht="12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pans="1:28" ht="12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pans="1:28" ht="12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pans="1:28" ht="12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pans="1:28" ht="12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pans="1:28" ht="12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pans="1:28" ht="12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pans="1:28" ht="12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pans="1:28" ht="12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pans="1:28" ht="12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pans="1:28" ht="12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pans="1:28" ht="12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 ht="12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 ht="12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 ht="12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 ht="12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 ht="12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 ht="12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 ht="12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 ht="12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 ht="12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 ht="12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 ht="12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 ht="12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 ht="12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 ht="12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 ht="12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 ht="12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 ht="12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 ht="12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 ht="12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 ht="12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 ht="12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 ht="12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 ht="12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 ht="12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 ht="12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 ht="12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 ht="12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 ht="12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 ht="12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 ht="12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 ht="12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 ht="12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 ht="12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 ht="12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 ht="12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 ht="12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 ht="12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 ht="12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 ht="12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 ht="12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 ht="12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 ht="12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 ht="12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 ht="12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 ht="12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 ht="12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 ht="12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 ht="12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 ht="12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 ht="12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 ht="12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 ht="12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 ht="12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 ht="12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 ht="12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 ht="12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 ht="12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 ht="12.75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</row>
    <row r="407" spans="1:28" ht="12.75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</row>
    <row r="408" spans="1:28" ht="12.75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</row>
    <row r="409" spans="1:28" ht="12.75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</row>
    <row r="410" spans="1:28" ht="12.75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</row>
    <row r="411" spans="1:28" ht="12.75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</row>
    <row r="412" spans="1:28" ht="12.75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</row>
    <row r="413" spans="1:28" ht="12.75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</row>
    <row r="414" spans="1:28" ht="12.75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</row>
    <row r="415" spans="1:28" ht="12.75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</row>
    <row r="416" spans="1:28" ht="12.75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</row>
    <row r="417" spans="1:28" ht="12.75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</row>
    <row r="418" spans="1:28" ht="12.75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</row>
    <row r="419" spans="1:28" ht="12.75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</row>
    <row r="420" spans="1:28" ht="12.75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</row>
    <row r="421" spans="1:28" ht="12.75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</row>
    <row r="422" spans="1:28" ht="12.75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</row>
    <row r="423" spans="1:28" ht="12.75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</row>
    <row r="424" spans="1:28" ht="12.75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</row>
    <row r="425" spans="1:28" ht="12.75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</row>
    <row r="426" spans="1:28" ht="12.7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</row>
    <row r="427" spans="1:28" ht="12.75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</row>
    <row r="428" spans="1:28" ht="12.75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</row>
    <row r="429" spans="1:28" ht="12.75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</row>
    <row r="430" spans="1:28" ht="12.75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</row>
    <row r="431" spans="1:28" ht="12.75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</row>
    <row r="432" spans="1:28" ht="12.75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</row>
    <row r="433" spans="1:28" ht="12.75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</row>
    <row r="434" spans="1:28" ht="12.75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</row>
    <row r="435" spans="1:28" ht="12.75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</row>
    <row r="436" spans="1:28" ht="12.75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</row>
    <row r="437" spans="1:28" ht="12.75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</row>
    <row r="438" spans="1:28" ht="12.75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</row>
    <row r="439" spans="1:28" ht="12.75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</row>
    <row r="440" spans="1:28" ht="12.75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</row>
    <row r="441" spans="1:28" ht="12.75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</row>
    <row r="442" spans="1:28" ht="12.75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</row>
    <row r="443" spans="1:28" ht="12.75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</row>
    <row r="444" spans="1:28" ht="12.75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</row>
    <row r="445" spans="1:28" ht="12.75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</row>
    <row r="446" spans="1:28" ht="12.75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</row>
    <row r="447" spans="1:28" ht="12.75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</row>
    <row r="448" spans="1:28" ht="12.75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</row>
    <row r="449" spans="1:28" ht="12.75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</row>
    <row r="450" spans="1:28" ht="12.75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</row>
    <row r="451" spans="1:28" ht="12.75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</row>
    <row r="452" spans="1:28" ht="12.75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</row>
    <row r="453" spans="1:28" ht="12.75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</row>
    <row r="454" spans="1:28" ht="12.75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</row>
    <row r="455" spans="1:28" ht="12.75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</row>
    <row r="456" spans="1:28" ht="12.75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</row>
    <row r="457" spans="1:28" ht="12.7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</row>
    <row r="458" spans="1:28" ht="12.75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</row>
    <row r="459" spans="1:28" ht="12.75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</row>
    <row r="460" spans="1:28" ht="12.75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</row>
    <row r="461" spans="1:28" ht="12.75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</row>
    <row r="462" spans="1:28" ht="12.75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</row>
    <row r="463" spans="1:28" ht="12.75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</row>
    <row r="464" spans="1:28" ht="12.75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</row>
    <row r="465" spans="1:28" ht="12.75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</row>
    <row r="466" spans="1:28" ht="12.75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</row>
    <row r="467" spans="1:28" ht="12.75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</row>
    <row r="468" spans="1:28" ht="12.75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</row>
    <row r="469" spans="1:28" ht="12.75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</row>
    <row r="470" spans="1:28" ht="12.75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</row>
    <row r="471" spans="1:28" ht="12.75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</row>
  </sheetData>
  <mergeCells count="1">
    <mergeCell ref="A2:T2"/>
  </mergeCells>
  <conditionalFormatting sqref="E5:E21 E32:E48 G32:G48 I32:I48 K32:K48 M32:M48 O32:O48 Q32:Q48 S32:S48">
    <cfRule type="cellIs" priority="1" dxfId="65" operator="equal">
      <formula>"QB"</formula>
    </cfRule>
  </conditionalFormatting>
  <conditionalFormatting sqref="E23:E28 E50:E55">
    <cfRule type="cellIs" priority="2" dxfId="65" operator="equal">
      <formula>"QB"</formula>
    </cfRule>
  </conditionalFormatting>
  <conditionalFormatting sqref="G5:G21">
    <cfRule type="cellIs" priority="3" dxfId="65" operator="equal">
      <formula>"QB"</formula>
    </cfRule>
  </conditionalFormatting>
  <conditionalFormatting sqref="G23:G28 G50:G55">
    <cfRule type="cellIs" priority="4" dxfId="65" operator="equal">
      <formula>"QB"</formula>
    </cfRule>
  </conditionalFormatting>
  <conditionalFormatting sqref="I5:I21">
    <cfRule type="cellIs" priority="5" dxfId="65" operator="equal">
      <formula>"QB"</formula>
    </cfRule>
  </conditionalFormatting>
  <conditionalFormatting sqref="I23:I28 I50:I55">
    <cfRule type="cellIs" priority="6" dxfId="65" operator="equal">
      <formula>"QB"</formula>
    </cfRule>
  </conditionalFormatting>
  <conditionalFormatting sqref="K5:K21">
    <cfRule type="cellIs" priority="7" dxfId="65" operator="equal">
      <formula>"QB"</formula>
    </cfRule>
  </conditionalFormatting>
  <conditionalFormatting sqref="K23:K28 K50:K55">
    <cfRule type="cellIs" priority="8" dxfId="65" operator="equal">
      <formula>"QB"</formula>
    </cfRule>
  </conditionalFormatting>
  <conditionalFormatting sqref="M5:M21">
    <cfRule type="cellIs" priority="9" dxfId="65" operator="equal">
      <formula>"QB"</formula>
    </cfRule>
  </conditionalFormatting>
  <conditionalFormatting sqref="M23:M28 M50:M55">
    <cfRule type="cellIs" priority="10" dxfId="65" operator="equal">
      <formula>"QB"</formula>
    </cfRule>
  </conditionalFormatting>
  <conditionalFormatting sqref="O5:O21">
    <cfRule type="cellIs" priority="11" dxfId="65" operator="equal">
      <formula>"QB"</formula>
    </cfRule>
  </conditionalFormatting>
  <conditionalFormatting sqref="O23:O28 O50:O55">
    <cfRule type="cellIs" priority="12" dxfId="65" operator="equal">
      <formula>"QB"</formula>
    </cfRule>
  </conditionalFormatting>
  <conditionalFormatting sqref="Q5:Q21">
    <cfRule type="cellIs" priority="13" dxfId="65" operator="equal">
      <formula>"QB"</formula>
    </cfRule>
  </conditionalFormatting>
  <conditionalFormatting sqref="Q23:Q28 Q50:Q55">
    <cfRule type="cellIs" priority="14" dxfId="65" operator="equal">
      <formula>"QB"</formula>
    </cfRule>
  </conditionalFormatting>
  <conditionalFormatting sqref="S5:S21">
    <cfRule type="cellIs" priority="15" dxfId="65" operator="equal">
      <formula>"QB"</formula>
    </cfRule>
  </conditionalFormatting>
  <conditionalFormatting sqref="S23:S28 S50:S55">
    <cfRule type="cellIs" priority="16" dxfId="65" operator="equal">
      <formula>"QB"</formula>
    </cfRule>
  </conditionalFormatting>
  <conditionalFormatting sqref="C5:C304">
    <cfRule type="cellIs" priority="17" dxfId="64" operator="equal">
      <formula>1</formula>
    </cfRule>
  </conditionalFormatting>
  <conditionalFormatting sqref="E5:E21 E32:E48 G32:G48 I32:I48 K32:K48 M32:M48 O32:O48 Q32:Q48 S32:S48">
    <cfRule type="cellIs" priority="18" dxfId="48" operator="equal">
      <formula>"WR"</formula>
    </cfRule>
  </conditionalFormatting>
  <conditionalFormatting sqref="E23:E28 E50:E55">
    <cfRule type="cellIs" priority="19" dxfId="48" operator="equal">
      <formula>"WR"</formula>
    </cfRule>
  </conditionalFormatting>
  <conditionalFormatting sqref="G5:G21">
    <cfRule type="cellIs" priority="20" dxfId="48" operator="equal">
      <formula>"WR"</formula>
    </cfRule>
  </conditionalFormatting>
  <conditionalFormatting sqref="G23:G28 G50:G55">
    <cfRule type="cellIs" priority="21" dxfId="48" operator="equal">
      <formula>"WR"</formula>
    </cfRule>
  </conditionalFormatting>
  <conditionalFormatting sqref="I5:I21">
    <cfRule type="cellIs" priority="22" dxfId="48" operator="equal">
      <formula>"WR"</formula>
    </cfRule>
  </conditionalFormatting>
  <conditionalFormatting sqref="I23:I28 I50:I55">
    <cfRule type="cellIs" priority="23" dxfId="48" operator="equal">
      <formula>"WR"</formula>
    </cfRule>
  </conditionalFormatting>
  <conditionalFormatting sqref="K5:K21">
    <cfRule type="cellIs" priority="24" dxfId="48" operator="equal">
      <formula>"WR"</formula>
    </cfRule>
  </conditionalFormatting>
  <conditionalFormatting sqref="K23:K28 K50:K55">
    <cfRule type="cellIs" priority="25" dxfId="48" operator="equal">
      <formula>"WR"</formula>
    </cfRule>
  </conditionalFormatting>
  <conditionalFormatting sqref="M5:M21">
    <cfRule type="cellIs" priority="26" dxfId="48" operator="equal">
      <formula>"WR"</formula>
    </cfRule>
  </conditionalFormatting>
  <conditionalFormatting sqref="M23:M28 M50:M55">
    <cfRule type="cellIs" priority="27" dxfId="48" operator="equal">
      <formula>"WR"</formula>
    </cfRule>
  </conditionalFormatting>
  <conditionalFormatting sqref="O5:O21">
    <cfRule type="cellIs" priority="28" dxfId="48" operator="equal">
      <formula>"WR"</formula>
    </cfRule>
  </conditionalFormatting>
  <conditionalFormatting sqref="O23:O28 O50:O55">
    <cfRule type="cellIs" priority="29" dxfId="48" operator="equal">
      <formula>"WR"</formula>
    </cfRule>
  </conditionalFormatting>
  <conditionalFormatting sqref="Q5:Q21">
    <cfRule type="cellIs" priority="30" dxfId="48" operator="equal">
      <formula>"WR"</formula>
    </cfRule>
  </conditionalFormatting>
  <conditionalFormatting sqref="Q23:Q28 Q50:Q55">
    <cfRule type="cellIs" priority="31" dxfId="48" operator="equal">
      <formula>"WR"</formula>
    </cfRule>
  </conditionalFormatting>
  <conditionalFormatting sqref="S5:S21">
    <cfRule type="cellIs" priority="32" dxfId="48" operator="equal">
      <formula>"WR"</formula>
    </cfRule>
  </conditionalFormatting>
  <conditionalFormatting sqref="S23:S28 S50:S55">
    <cfRule type="cellIs" priority="33" dxfId="48" operator="equal">
      <formula>"WR"</formula>
    </cfRule>
  </conditionalFormatting>
  <conditionalFormatting sqref="E5:E21 E32:E48 G32:G48 I32:I48 K32:K48 M32:M48 O32:O48 Q32:Q48 S32:S48">
    <cfRule type="cellIs" priority="34" dxfId="32" operator="equal">
      <formula>"RB"</formula>
    </cfRule>
  </conditionalFormatting>
  <conditionalFormatting sqref="E23:E28 E50:E55">
    <cfRule type="cellIs" priority="35" dxfId="32" operator="equal">
      <formula>"RB"</formula>
    </cfRule>
  </conditionalFormatting>
  <conditionalFormatting sqref="G5:G21">
    <cfRule type="cellIs" priority="36" dxfId="32" operator="equal">
      <formula>"RB"</formula>
    </cfRule>
  </conditionalFormatting>
  <conditionalFormatting sqref="G23:G28 G50:G55">
    <cfRule type="cellIs" priority="37" dxfId="32" operator="equal">
      <formula>"RB"</formula>
    </cfRule>
  </conditionalFormatting>
  <conditionalFormatting sqref="I5:I21">
    <cfRule type="cellIs" priority="38" dxfId="32" operator="equal">
      <formula>"RB"</formula>
    </cfRule>
  </conditionalFormatting>
  <conditionalFormatting sqref="I23:I28 I50:I55">
    <cfRule type="cellIs" priority="39" dxfId="32" operator="equal">
      <formula>"RB"</formula>
    </cfRule>
  </conditionalFormatting>
  <conditionalFormatting sqref="K5:K21">
    <cfRule type="cellIs" priority="40" dxfId="32" operator="equal">
      <formula>"RB"</formula>
    </cfRule>
  </conditionalFormatting>
  <conditionalFormatting sqref="K23:K28 K50:K55">
    <cfRule type="cellIs" priority="41" dxfId="32" operator="equal">
      <formula>"RB"</formula>
    </cfRule>
  </conditionalFormatting>
  <conditionalFormatting sqref="M5:M21">
    <cfRule type="cellIs" priority="42" dxfId="32" operator="equal">
      <formula>"RB"</formula>
    </cfRule>
  </conditionalFormatting>
  <conditionalFormatting sqref="M23:M28 M50:M55">
    <cfRule type="cellIs" priority="43" dxfId="32" operator="equal">
      <formula>"RB"</formula>
    </cfRule>
  </conditionalFormatting>
  <conditionalFormatting sqref="O5:O21">
    <cfRule type="cellIs" priority="44" dxfId="32" operator="equal">
      <formula>"RB"</formula>
    </cfRule>
  </conditionalFormatting>
  <conditionalFormatting sqref="O23:O28 O50:O55">
    <cfRule type="cellIs" priority="45" dxfId="32" operator="equal">
      <formula>"RB"</formula>
    </cfRule>
  </conditionalFormatting>
  <conditionalFormatting sqref="Q5:Q21">
    <cfRule type="cellIs" priority="46" dxfId="32" operator="equal">
      <formula>"RB"</formula>
    </cfRule>
  </conditionalFormatting>
  <conditionalFormatting sqref="Q23:Q28 Q50:Q55">
    <cfRule type="cellIs" priority="47" dxfId="32" operator="equal">
      <formula>"RB"</formula>
    </cfRule>
  </conditionalFormatting>
  <conditionalFormatting sqref="S5:S21">
    <cfRule type="cellIs" priority="48" dxfId="32" operator="equal">
      <formula>"RB"</formula>
    </cfRule>
  </conditionalFormatting>
  <conditionalFormatting sqref="S23:S28 S50:S55">
    <cfRule type="cellIs" priority="49" dxfId="32" operator="equal">
      <formula>"RB"</formula>
    </cfRule>
  </conditionalFormatting>
  <conditionalFormatting sqref="E5:E21 E32:E48 G32:G48 I32:I48 K32:K48 M32:M48 O32:O48 Q32:Q48 S32:S48">
    <cfRule type="cellIs" priority="50" dxfId="16" operator="equal">
      <formula>"TE"</formula>
    </cfRule>
  </conditionalFormatting>
  <conditionalFormatting sqref="E23:E28 E50:E55">
    <cfRule type="cellIs" priority="51" dxfId="16" operator="equal">
      <formula>"TE"</formula>
    </cfRule>
  </conditionalFormatting>
  <conditionalFormatting sqref="G5:G21">
    <cfRule type="cellIs" priority="52" dxfId="16" operator="equal">
      <formula>"TE"</formula>
    </cfRule>
  </conditionalFormatting>
  <conditionalFormatting sqref="G23:G28 G50:G55">
    <cfRule type="cellIs" priority="53" dxfId="16" operator="equal">
      <formula>"TE"</formula>
    </cfRule>
  </conditionalFormatting>
  <conditionalFormatting sqref="I5:I21">
    <cfRule type="cellIs" priority="54" dxfId="16" operator="equal">
      <formula>"TE"</formula>
    </cfRule>
  </conditionalFormatting>
  <conditionalFormatting sqref="I23:I28 I50:I55">
    <cfRule type="cellIs" priority="55" dxfId="16" operator="equal">
      <formula>"TE"</formula>
    </cfRule>
  </conditionalFormatting>
  <conditionalFormatting sqref="K5:K21">
    <cfRule type="cellIs" priority="56" dxfId="16" operator="equal">
      <formula>"TE"</formula>
    </cfRule>
  </conditionalFormatting>
  <conditionalFormatting sqref="K23:K28 K50:K55">
    <cfRule type="cellIs" priority="57" dxfId="16" operator="equal">
      <formula>"TE"</formula>
    </cfRule>
  </conditionalFormatting>
  <conditionalFormatting sqref="M5:M21">
    <cfRule type="cellIs" priority="58" dxfId="16" operator="equal">
      <formula>"TE"</formula>
    </cfRule>
  </conditionalFormatting>
  <conditionalFormatting sqref="M23:M28 M50:M55">
    <cfRule type="cellIs" priority="59" dxfId="16" operator="equal">
      <formula>"TE"</formula>
    </cfRule>
  </conditionalFormatting>
  <conditionalFormatting sqref="O5:O21">
    <cfRule type="cellIs" priority="60" dxfId="16" operator="equal">
      <formula>"TE"</formula>
    </cfRule>
  </conditionalFormatting>
  <conditionalFormatting sqref="O23:O28 O50:O55">
    <cfRule type="cellIs" priority="61" dxfId="16" operator="equal">
      <formula>"TE"</formula>
    </cfRule>
  </conditionalFormatting>
  <conditionalFormatting sqref="Q5:Q21">
    <cfRule type="cellIs" priority="62" dxfId="16" operator="equal">
      <formula>"TE"</formula>
    </cfRule>
  </conditionalFormatting>
  <conditionalFormatting sqref="Q23:Q28 Q50:Q55">
    <cfRule type="cellIs" priority="63" dxfId="16" operator="equal">
      <formula>"TE"</formula>
    </cfRule>
  </conditionalFormatting>
  <conditionalFormatting sqref="S5:S21">
    <cfRule type="cellIs" priority="64" dxfId="16" operator="equal">
      <formula>"TE"</formula>
    </cfRule>
  </conditionalFormatting>
  <conditionalFormatting sqref="S23:S28 S50:S55">
    <cfRule type="cellIs" priority="65" dxfId="16" operator="equal">
      <formula>"TE"</formula>
    </cfRule>
  </conditionalFormatting>
  <conditionalFormatting sqref="E5:E21 E32:E48 G32:G48 I32:I48 K32:K48 M32:M48 O32:O48 Q32:Q48 S32:S48">
    <cfRule type="cellIs" priority="66" dxfId="0" operator="equal">
      <formula>"D"</formula>
    </cfRule>
  </conditionalFormatting>
  <conditionalFormatting sqref="E23:E28 E50:E55">
    <cfRule type="cellIs" priority="67" dxfId="0" operator="equal">
      <formula>"D"</formula>
    </cfRule>
  </conditionalFormatting>
  <conditionalFormatting sqref="G5:G21">
    <cfRule type="cellIs" priority="68" dxfId="0" operator="equal">
      <formula>"D"</formula>
    </cfRule>
  </conditionalFormatting>
  <conditionalFormatting sqref="G23:G28 G50:G55">
    <cfRule type="cellIs" priority="69" dxfId="0" operator="equal">
      <formula>"D"</formula>
    </cfRule>
  </conditionalFormatting>
  <conditionalFormatting sqref="I5:I21">
    <cfRule type="cellIs" priority="70" dxfId="0" operator="equal">
      <formula>"D"</formula>
    </cfRule>
  </conditionalFormatting>
  <conditionalFormatting sqref="I23:I28 I50:I55">
    <cfRule type="cellIs" priority="71" dxfId="0" operator="equal">
      <formula>"D"</formula>
    </cfRule>
  </conditionalFormatting>
  <conditionalFormatting sqref="K5:K21">
    <cfRule type="cellIs" priority="72" dxfId="0" operator="equal">
      <formula>"D"</formula>
    </cfRule>
  </conditionalFormatting>
  <conditionalFormatting sqref="K23:K28 K50:K55">
    <cfRule type="cellIs" priority="73" dxfId="0" operator="equal">
      <formula>"D"</formula>
    </cfRule>
  </conditionalFormatting>
  <conditionalFormatting sqref="M5:M21">
    <cfRule type="cellIs" priority="74" dxfId="0" operator="equal">
      <formula>"D"</formula>
    </cfRule>
  </conditionalFormatting>
  <conditionalFormatting sqref="M23:M28 M50:M55">
    <cfRule type="cellIs" priority="75" dxfId="0" operator="equal">
      <formula>"D"</formula>
    </cfRule>
  </conditionalFormatting>
  <conditionalFormatting sqref="O5:O21">
    <cfRule type="cellIs" priority="76" dxfId="0" operator="equal">
      <formula>"D"</formula>
    </cfRule>
  </conditionalFormatting>
  <conditionalFormatting sqref="O23:O28 O50:O55">
    <cfRule type="cellIs" priority="77" dxfId="0" operator="equal">
      <formula>"D"</formula>
    </cfRule>
  </conditionalFormatting>
  <conditionalFormatting sqref="Q5:Q21">
    <cfRule type="cellIs" priority="78" dxfId="0" operator="equal">
      <formula>"D"</formula>
    </cfRule>
  </conditionalFormatting>
  <conditionalFormatting sqref="Q23:Q28 Q50:Q55">
    <cfRule type="cellIs" priority="79" dxfId="0" operator="equal">
      <formula>"D"</formula>
    </cfRule>
  </conditionalFormatting>
  <conditionalFormatting sqref="S5:S21">
    <cfRule type="cellIs" priority="80" dxfId="0" operator="equal">
      <formula>"D"</formula>
    </cfRule>
  </conditionalFormatting>
  <conditionalFormatting sqref="S23:S28 S50:S55">
    <cfRule type="cellIs" priority="81" dxfId="0" operator="equal">
      <formula>"D"</formula>
    </cfRule>
  </conditionalFormatting>
  <printOptions/>
  <pageMargins left="0.7" right="0.7" top="0.75" bottom="0.75" header="0.3" footer="0.3"/>
  <pageSetup horizontalDpi="600" verticalDpi="600" orientation="portrait" paperSize="256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showGridLines="0" workbookViewId="0" topLeftCell="A1">
      <selection activeCell="B2" sqref="B2"/>
    </sheetView>
  </sheetViews>
  <sheetFormatPr defaultColWidth="14.421875" defaultRowHeight="12.75" customHeight="1"/>
  <cols>
    <col min="1" max="1" width="8.57421875" style="0" customWidth="1"/>
    <col min="2" max="2" width="45.28125" style="0" customWidth="1"/>
    <col min="3" max="4" width="17.28125" style="0" customWidth="1"/>
    <col min="5" max="5" width="30.8515625" style="0" customWidth="1"/>
    <col min="6" max="19" width="17.28125" style="0" customWidth="1"/>
  </cols>
  <sheetData>
    <row r="1" spans="1:8" ht="27.75" customHeight="1">
      <c r="A1" s="5" t="s">
        <v>559</v>
      </c>
      <c r="B1" s="5" t="s">
        <v>7</v>
      </c>
      <c r="C1" s="5" t="s">
        <v>8</v>
      </c>
      <c r="D1" s="5" t="s">
        <v>4</v>
      </c>
      <c r="E1" s="5" t="s">
        <v>7</v>
      </c>
      <c r="F1" s="5" t="s">
        <v>3</v>
      </c>
      <c r="G1" s="5" t="s">
        <v>6</v>
      </c>
      <c r="H1" s="5" t="s">
        <v>560</v>
      </c>
    </row>
    <row r="2" spans="1:8" ht="12.75" customHeight="1">
      <c r="A2" s="6">
        <v>1</v>
      </c>
      <c r="B2" s="6" t="s">
        <v>561</v>
      </c>
      <c r="C2" s="6">
        <v>10</v>
      </c>
      <c r="D2" s="6" t="s">
        <v>562</v>
      </c>
      <c r="E2" s="6" t="str">
        <f ca="1">_xlfn.IFERROR(DUMMYFUNCTION("split(B2,"","")"),"Adrian Peterson")</f>
        <v>Adrian Peterson</v>
      </c>
      <c r="F2" s="6" t="s">
        <v>446</v>
      </c>
      <c r="G2" s="6" t="str">
        <f aca="true" t="shared" si="0" ref="G2:G301">IF(LEFT(D2,1)="K",LEFT(D2,1),IF(LEFT(D2,3)="DEF",LEFT(D2,3),LEFT(D2,2)))</f>
        <v>RB</v>
      </c>
      <c r="H2" s="6">
        <f aca="true" t="shared" si="1" ref="H2:H301">COUNTIF(G$2:G2,G2)</f>
        <v>1</v>
      </c>
    </row>
    <row r="3" spans="1:8" ht="12.75" customHeight="1">
      <c r="A3" s="6">
        <v>2</v>
      </c>
      <c r="B3" s="6" t="s">
        <v>563</v>
      </c>
      <c r="C3" s="6">
        <v>6</v>
      </c>
      <c r="D3" s="6" t="s">
        <v>564</v>
      </c>
      <c r="E3" s="6" t="str">
        <f aca="true" t="shared" si="2" ref="E3:E301">_xlfn.IFERROR(__xludf.DUMMYFUNCTION("split(B2,"","")"),"Adrian Peterson")</f>
        <v>Adrian Peterson</v>
      </c>
      <c r="F3" s="6" t="s">
        <v>356</v>
      </c>
      <c r="G3" s="6" t="str">
        <f t="shared" si="0"/>
        <v>RB</v>
      </c>
      <c r="H3" s="6">
        <f t="shared" si="1"/>
        <v>2</v>
      </c>
    </row>
    <row r="4" spans="1:8" ht="12.75" customHeight="1">
      <c r="A4" s="6">
        <v>3</v>
      </c>
      <c r="B4" s="6" t="s">
        <v>565</v>
      </c>
      <c r="C4" s="6">
        <v>7</v>
      </c>
      <c r="D4" s="6" t="s">
        <v>566</v>
      </c>
      <c r="E4" s="6" t="str">
        <f ca="1" t="shared" si="2"/>
        <v>Adrian Peterson</v>
      </c>
      <c r="F4" s="6" t="s">
        <v>358</v>
      </c>
      <c r="G4" s="6" t="str">
        <f t="shared" si="0"/>
        <v>RB</v>
      </c>
      <c r="H4" s="6">
        <f t="shared" si="1"/>
        <v>3</v>
      </c>
    </row>
    <row r="5" spans="1:8" ht="12.75" customHeight="1">
      <c r="A5" s="6">
        <v>4</v>
      </c>
      <c r="B5" s="6" t="s">
        <v>567</v>
      </c>
      <c r="C5" s="6">
        <v>9</v>
      </c>
      <c r="D5" s="6" t="s">
        <v>568</v>
      </c>
      <c r="E5" s="6" t="str">
        <f ca="1" t="shared" si="2"/>
        <v>Adrian Peterson</v>
      </c>
      <c r="F5" s="6" t="s">
        <v>385</v>
      </c>
      <c r="G5" s="6" t="str">
        <f t="shared" si="0"/>
        <v>RB</v>
      </c>
      <c r="H5" s="6">
        <f t="shared" si="1"/>
        <v>4</v>
      </c>
    </row>
    <row r="6" spans="1:8" ht="12.75" customHeight="1">
      <c r="A6" s="6">
        <v>5</v>
      </c>
      <c r="B6" s="6" t="s">
        <v>569</v>
      </c>
      <c r="C6" s="6">
        <v>4</v>
      </c>
      <c r="D6" s="6" t="s">
        <v>570</v>
      </c>
      <c r="E6" s="6" t="str">
        <f ca="1" t="shared" si="2"/>
        <v>Adrian Peterson</v>
      </c>
      <c r="F6" s="6" t="s">
        <v>350</v>
      </c>
      <c r="G6" s="6" t="str">
        <f t="shared" si="0"/>
        <v>RB</v>
      </c>
      <c r="H6" s="6">
        <f t="shared" si="1"/>
        <v>5</v>
      </c>
    </row>
    <row r="7" spans="1:8" ht="12.75" customHeight="1">
      <c r="A7" s="6">
        <v>6</v>
      </c>
      <c r="B7" s="6" t="s">
        <v>571</v>
      </c>
      <c r="C7" s="6">
        <v>9</v>
      </c>
      <c r="D7" s="6" t="s">
        <v>572</v>
      </c>
      <c r="E7" s="6" t="str">
        <f ca="1" t="shared" si="2"/>
        <v>Adrian Peterson</v>
      </c>
      <c r="F7" s="6" t="s">
        <v>337</v>
      </c>
      <c r="G7" s="6" t="str">
        <f t="shared" si="0"/>
        <v>RB</v>
      </c>
      <c r="H7" s="6">
        <f t="shared" si="1"/>
        <v>6</v>
      </c>
    </row>
    <row r="8" spans="1:8" ht="12.75" customHeight="1">
      <c r="A8" s="6">
        <v>7</v>
      </c>
      <c r="B8" s="6" t="s">
        <v>573</v>
      </c>
      <c r="C8" s="6">
        <v>9</v>
      </c>
      <c r="D8" s="6" t="s">
        <v>574</v>
      </c>
      <c r="E8" s="6" t="str">
        <f ca="1" t="shared" si="2"/>
        <v>Adrian Peterson</v>
      </c>
      <c r="F8" s="6" t="s">
        <v>314</v>
      </c>
      <c r="G8" s="6" t="str">
        <f t="shared" si="0"/>
        <v>WR</v>
      </c>
      <c r="H8" s="6">
        <f t="shared" si="1"/>
        <v>1</v>
      </c>
    </row>
    <row r="9" spans="1:8" ht="12.75" customHeight="1">
      <c r="A9" s="6">
        <v>8</v>
      </c>
      <c r="B9" s="6" t="s">
        <v>575</v>
      </c>
      <c r="C9" s="6">
        <v>6</v>
      </c>
      <c r="D9" s="6" t="s">
        <v>576</v>
      </c>
      <c r="E9" s="6" t="str">
        <f ca="1" t="shared" si="2"/>
        <v>Adrian Peterson</v>
      </c>
      <c r="F9" s="6" t="s">
        <v>323</v>
      </c>
      <c r="G9" s="6" t="str">
        <f t="shared" si="0"/>
        <v>TE</v>
      </c>
      <c r="H9" s="6">
        <f t="shared" si="1"/>
        <v>1</v>
      </c>
    </row>
    <row r="10" spans="1:8" ht="12.75" customHeight="1">
      <c r="A10" s="6">
        <v>9</v>
      </c>
      <c r="B10" s="6" t="s">
        <v>577</v>
      </c>
      <c r="C10" s="6">
        <v>4</v>
      </c>
      <c r="D10" s="6" t="s">
        <v>578</v>
      </c>
      <c r="E10" s="6" t="str">
        <f ca="1" t="shared" si="2"/>
        <v>Adrian Peterson</v>
      </c>
      <c r="F10" s="6" t="s">
        <v>344</v>
      </c>
      <c r="G10" s="6" t="str">
        <f t="shared" si="0"/>
        <v>QB</v>
      </c>
      <c r="H10" s="6">
        <f t="shared" si="1"/>
        <v>1</v>
      </c>
    </row>
    <row r="11" spans="1:8" ht="12.75" customHeight="1">
      <c r="A11" s="6">
        <v>10</v>
      </c>
      <c r="B11" s="6" t="s">
        <v>579</v>
      </c>
      <c r="C11" s="6">
        <v>4</v>
      </c>
      <c r="D11" s="6" t="s">
        <v>580</v>
      </c>
      <c r="E11" s="6" t="str">
        <f ca="1" t="shared" si="2"/>
        <v>Adrian Peterson</v>
      </c>
      <c r="F11" s="6" t="s">
        <v>344</v>
      </c>
      <c r="G11" s="6" t="str">
        <f t="shared" si="0"/>
        <v>WR</v>
      </c>
      <c r="H11" s="6">
        <f t="shared" si="1"/>
        <v>2</v>
      </c>
    </row>
    <row r="12" spans="1:8" ht="12.75" customHeight="1">
      <c r="A12" s="6">
        <v>11</v>
      </c>
      <c r="B12" s="6" t="s">
        <v>581</v>
      </c>
      <c r="C12" s="6">
        <v>7</v>
      </c>
      <c r="D12" s="6" t="s">
        <v>582</v>
      </c>
      <c r="E12" s="6" t="str">
        <f ca="1" t="shared" si="2"/>
        <v>Adrian Peterson</v>
      </c>
      <c r="F12" s="6" t="s">
        <v>327</v>
      </c>
      <c r="G12" s="6" t="str">
        <f t="shared" si="0"/>
        <v>RB</v>
      </c>
      <c r="H12" s="6">
        <f t="shared" si="1"/>
        <v>7</v>
      </c>
    </row>
    <row r="13" spans="1:8" ht="12.75" customHeight="1">
      <c r="A13" s="6">
        <v>12</v>
      </c>
      <c r="B13" s="6" t="s">
        <v>583</v>
      </c>
      <c r="C13" s="6">
        <v>11</v>
      </c>
      <c r="D13" s="6" t="s">
        <v>584</v>
      </c>
      <c r="E13" s="6" t="str">
        <f ca="1" t="shared" si="2"/>
        <v>Adrian Peterson</v>
      </c>
      <c r="F13" s="6" t="s">
        <v>379</v>
      </c>
      <c r="G13" s="6" t="str">
        <f t="shared" si="0"/>
        <v>RB</v>
      </c>
      <c r="H13" s="6">
        <f t="shared" si="1"/>
        <v>8</v>
      </c>
    </row>
    <row r="14" spans="1:8" ht="12.75" customHeight="1">
      <c r="A14" s="6">
        <v>13</v>
      </c>
      <c r="B14" s="6" t="s">
        <v>585</v>
      </c>
      <c r="C14" s="6">
        <v>9</v>
      </c>
      <c r="D14" s="6" t="s">
        <v>586</v>
      </c>
      <c r="E14" s="6" t="str">
        <f ca="1" t="shared" si="2"/>
        <v>Adrian Peterson</v>
      </c>
      <c r="F14" s="6" t="s">
        <v>337</v>
      </c>
      <c r="G14" s="6" t="str">
        <f t="shared" si="0"/>
        <v>QB</v>
      </c>
      <c r="H14" s="6">
        <f t="shared" si="1"/>
        <v>2</v>
      </c>
    </row>
    <row r="15" spans="1:8" ht="12.75" customHeight="1">
      <c r="A15" s="6">
        <v>14</v>
      </c>
      <c r="B15" s="6" t="s">
        <v>587</v>
      </c>
      <c r="C15" s="6">
        <v>11</v>
      </c>
      <c r="D15" s="6" t="s">
        <v>588</v>
      </c>
      <c r="E15" s="6" t="str">
        <f ca="1" t="shared" si="2"/>
        <v>Adrian Peterson</v>
      </c>
      <c r="F15" s="6" t="s">
        <v>379</v>
      </c>
      <c r="G15" s="6" t="str">
        <f t="shared" si="0"/>
        <v>WR</v>
      </c>
      <c r="H15" s="6">
        <f t="shared" si="1"/>
        <v>3</v>
      </c>
    </row>
    <row r="16" spans="1:8" ht="12.75" customHeight="1">
      <c r="A16" s="6">
        <v>15</v>
      </c>
      <c r="B16" s="6" t="s">
        <v>589</v>
      </c>
      <c r="C16" s="6">
        <v>12</v>
      </c>
      <c r="D16" s="6" t="s">
        <v>590</v>
      </c>
      <c r="E16" s="6" t="str">
        <f ca="1" t="shared" si="2"/>
        <v>Adrian Peterson</v>
      </c>
      <c r="F16" s="6" t="s">
        <v>366</v>
      </c>
      <c r="G16" s="6" t="str">
        <f t="shared" si="0"/>
        <v>RB</v>
      </c>
      <c r="H16" s="6">
        <f t="shared" si="1"/>
        <v>9</v>
      </c>
    </row>
    <row r="17" spans="1:8" ht="12.75" customHeight="1">
      <c r="A17" s="6">
        <v>16</v>
      </c>
      <c r="B17" s="6" t="s">
        <v>591</v>
      </c>
      <c r="C17" s="6">
        <v>10</v>
      </c>
      <c r="D17" s="6" t="s">
        <v>592</v>
      </c>
      <c r="E17" s="6" t="str">
        <f ca="1" t="shared" si="2"/>
        <v>Adrian Peterson</v>
      </c>
      <c r="F17" s="6" t="s">
        <v>347</v>
      </c>
      <c r="G17" s="6" t="str">
        <f t="shared" si="0"/>
        <v>RB</v>
      </c>
      <c r="H17" s="6">
        <f t="shared" si="1"/>
        <v>10</v>
      </c>
    </row>
    <row r="18" spans="1:8" ht="12.75" customHeight="1">
      <c r="A18" s="6">
        <v>17</v>
      </c>
      <c r="B18" s="6" t="s">
        <v>593</v>
      </c>
      <c r="C18" s="6">
        <v>6</v>
      </c>
      <c r="D18" s="6" t="s">
        <v>594</v>
      </c>
      <c r="E18" s="6" t="str">
        <f ca="1" t="shared" si="2"/>
        <v>Adrian Peterson</v>
      </c>
      <c r="F18" s="6" t="s">
        <v>323</v>
      </c>
      <c r="G18" s="6" t="str">
        <f t="shared" si="0"/>
        <v>QB</v>
      </c>
      <c r="H18" s="6">
        <f t="shared" si="1"/>
        <v>3</v>
      </c>
    </row>
    <row r="19" spans="1:8" ht="12.75" customHeight="1">
      <c r="A19" s="6">
        <v>18</v>
      </c>
      <c r="B19" s="6" t="s">
        <v>595</v>
      </c>
      <c r="C19" s="6">
        <v>4</v>
      </c>
      <c r="D19" s="6" t="s">
        <v>596</v>
      </c>
      <c r="E19" s="6" t="str">
        <f ca="1" t="shared" si="2"/>
        <v>Adrian Peterson</v>
      </c>
      <c r="F19" s="6" t="s">
        <v>344</v>
      </c>
      <c r="G19" s="6" t="str">
        <f t="shared" si="0"/>
        <v>RB</v>
      </c>
      <c r="H19" s="6">
        <f t="shared" si="1"/>
        <v>11</v>
      </c>
    </row>
    <row r="20" spans="1:8" ht="12.75" customHeight="1">
      <c r="A20" s="6">
        <v>19</v>
      </c>
      <c r="B20" s="6" t="s">
        <v>597</v>
      </c>
      <c r="C20" s="6">
        <v>4</v>
      </c>
      <c r="D20" s="6" t="s">
        <v>598</v>
      </c>
      <c r="E20" s="6" t="str">
        <f ca="1" t="shared" si="2"/>
        <v>Adrian Peterson</v>
      </c>
      <c r="F20" s="6" t="s">
        <v>307</v>
      </c>
      <c r="G20" s="6" t="str">
        <f t="shared" si="0"/>
        <v>WR</v>
      </c>
      <c r="H20" s="6">
        <f t="shared" si="1"/>
        <v>4</v>
      </c>
    </row>
    <row r="21" spans="1:8" ht="12.75" customHeight="1">
      <c r="A21" s="6">
        <v>20</v>
      </c>
      <c r="B21" s="6" t="s">
        <v>599</v>
      </c>
      <c r="C21" s="6">
        <v>4</v>
      </c>
      <c r="D21" s="6" t="s">
        <v>600</v>
      </c>
      <c r="E21" s="6" t="str">
        <f ca="1" t="shared" si="2"/>
        <v>Adrian Peterson</v>
      </c>
      <c r="F21" s="6" t="s">
        <v>307</v>
      </c>
      <c r="G21" s="6" t="str">
        <f t="shared" si="0"/>
        <v>RB</v>
      </c>
      <c r="H21" s="6">
        <f t="shared" si="1"/>
        <v>12</v>
      </c>
    </row>
    <row r="22" spans="1:8" ht="12.75" customHeight="1">
      <c r="A22" s="6">
        <v>21</v>
      </c>
      <c r="B22" s="6" t="s">
        <v>601</v>
      </c>
      <c r="C22" s="6">
        <v>9</v>
      </c>
      <c r="D22" s="6" t="s">
        <v>602</v>
      </c>
      <c r="E22" s="6" t="str">
        <f ca="1" t="shared" si="2"/>
        <v>Adrian Peterson</v>
      </c>
      <c r="F22" s="6" t="s">
        <v>314</v>
      </c>
      <c r="G22" s="6" t="str">
        <f t="shared" si="0"/>
        <v>RB</v>
      </c>
      <c r="H22" s="6">
        <f t="shared" si="1"/>
        <v>13</v>
      </c>
    </row>
    <row r="23" spans="1:8" ht="12.75" customHeight="1">
      <c r="A23" s="6">
        <v>22</v>
      </c>
      <c r="B23" s="6" t="s">
        <v>603</v>
      </c>
      <c r="C23" s="6">
        <v>9</v>
      </c>
      <c r="D23" s="6" t="s">
        <v>604</v>
      </c>
      <c r="E23" s="6" t="str">
        <f ca="1" t="shared" si="2"/>
        <v>Adrian Peterson</v>
      </c>
      <c r="F23" s="6" t="s">
        <v>314</v>
      </c>
      <c r="G23" s="6" t="str">
        <f t="shared" si="0"/>
        <v>QB</v>
      </c>
      <c r="H23" s="6">
        <f t="shared" si="1"/>
        <v>4</v>
      </c>
    </row>
    <row r="24" spans="1:8" ht="12.75" customHeight="1">
      <c r="A24" s="6">
        <v>23</v>
      </c>
      <c r="B24" s="6" t="s">
        <v>605</v>
      </c>
      <c r="C24" s="6">
        <v>4</v>
      </c>
      <c r="D24" s="6" t="s">
        <v>606</v>
      </c>
      <c r="E24" s="6" t="str">
        <f ca="1" t="shared" si="2"/>
        <v>Adrian Peterson</v>
      </c>
      <c r="F24" s="6" t="s">
        <v>341</v>
      </c>
      <c r="G24" s="6" t="str">
        <f t="shared" si="0"/>
        <v>RB</v>
      </c>
      <c r="H24" s="6">
        <f t="shared" si="1"/>
        <v>14</v>
      </c>
    </row>
    <row r="25" spans="1:8" ht="12.75" customHeight="1">
      <c r="A25" s="6">
        <v>24</v>
      </c>
      <c r="B25" s="6" t="s">
        <v>607</v>
      </c>
      <c r="C25" s="6">
        <v>9</v>
      </c>
      <c r="D25" s="6" t="s">
        <v>608</v>
      </c>
      <c r="E25" s="6" t="str">
        <f ca="1" t="shared" si="2"/>
        <v>Adrian Peterson</v>
      </c>
      <c r="F25" s="6" t="s">
        <v>385</v>
      </c>
      <c r="G25" s="6" t="str">
        <f t="shared" si="0"/>
        <v>WR</v>
      </c>
      <c r="H25" s="6">
        <f t="shared" si="1"/>
        <v>5</v>
      </c>
    </row>
    <row r="26" spans="1:8" ht="12.75" customHeight="1">
      <c r="A26" s="6">
        <v>25</v>
      </c>
      <c r="B26" s="6" t="s">
        <v>609</v>
      </c>
      <c r="C26" s="6">
        <v>12</v>
      </c>
      <c r="D26" s="6" t="s">
        <v>610</v>
      </c>
      <c r="E26" s="6" t="str">
        <f ca="1" t="shared" si="2"/>
        <v>Adrian Peterson</v>
      </c>
      <c r="F26" s="6" t="s">
        <v>360</v>
      </c>
      <c r="G26" s="6" t="str">
        <f t="shared" si="0"/>
        <v>QB</v>
      </c>
      <c r="H26" s="6">
        <f t="shared" si="1"/>
        <v>5</v>
      </c>
    </row>
    <row r="27" spans="1:8" ht="12.75" customHeight="1">
      <c r="A27" s="6">
        <v>26</v>
      </c>
      <c r="B27" s="6" t="s">
        <v>611</v>
      </c>
      <c r="C27" s="6">
        <v>9</v>
      </c>
      <c r="D27" s="6" t="s">
        <v>612</v>
      </c>
      <c r="E27" s="6" t="str">
        <f ca="1" t="shared" si="2"/>
        <v>Adrian Peterson</v>
      </c>
      <c r="F27" s="6" t="s">
        <v>418</v>
      </c>
      <c r="G27" s="6" t="str">
        <f t="shared" si="0"/>
        <v>WR</v>
      </c>
      <c r="H27" s="6">
        <f t="shared" si="1"/>
        <v>6</v>
      </c>
    </row>
    <row r="28" spans="1:8" ht="12.75" customHeight="1">
      <c r="A28" s="6">
        <v>27</v>
      </c>
      <c r="B28" s="6" t="s">
        <v>613</v>
      </c>
      <c r="C28" s="6">
        <v>12</v>
      </c>
      <c r="D28" s="6" t="s">
        <v>614</v>
      </c>
      <c r="E28" s="6" t="str">
        <f ca="1" t="shared" si="2"/>
        <v>Adrian Peterson</v>
      </c>
      <c r="F28" s="6" t="s">
        <v>366</v>
      </c>
      <c r="G28" s="6" t="str">
        <f t="shared" si="0"/>
        <v>WR</v>
      </c>
      <c r="H28" s="6">
        <f t="shared" si="1"/>
        <v>7</v>
      </c>
    </row>
    <row r="29" spans="1:8" ht="12.75" customHeight="1">
      <c r="A29" s="6">
        <v>28</v>
      </c>
      <c r="B29" s="6" t="s">
        <v>615</v>
      </c>
      <c r="C29" s="6">
        <v>9</v>
      </c>
      <c r="D29" s="6" t="s">
        <v>616</v>
      </c>
      <c r="E29" s="6" t="str">
        <f ca="1" t="shared" si="2"/>
        <v>Adrian Peterson</v>
      </c>
      <c r="F29" s="6" t="s">
        <v>337</v>
      </c>
      <c r="G29" s="6" t="str">
        <f t="shared" si="0"/>
        <v>WR</v>
      </c>
      <c r="H29" s="6">
        <f t="shared" si="1"/>
        <v>8</v>
      </c>
    </row>
    <row r="30" spans="1:8" ht="12.75" customHeight="1">
      <c r="A30" s="6">
        <v>29</v>
      </c>
      <c r="B30" s="6" t="s">
        <v>617</v>
      </c>
      <c r="C30" s="6">
        <v>9</v>
      </c>
      <c r="D30" s="6" t="s">
        <v>618</v>
      </c>
      <c r="E30" s="6" t="str">
        <f ca="1" t="shared" si="2"/>
        <v>Adrian Peterson</v>
      </c>
      <c r="F30" s="6" t="s">
        <v>385</v>
      </c>
      <c r="G30" s="6" t="str">
        <f t="shared" si="0"/>
        <v>WR</v>
      </c>
      <c r="H30" s="6">
        <f t="shared" si="1"/>
        <v>9</v>
      </c>
    </row>
    <row r="31" spans="1:8" ht="12.75" customHeight="1">
      <c r="A31" s="6">
        <v>30</v>
      </c>
      <c r="B31" s="6" t="s">
        <v>619</v>
      </c>
      <c r="C31" s="6">
        <v>4</v>
      </c>
      <c r="D31" s="6" t="s">
        <v>620</v>
      </c>
      <c r="E31" s="6" t="str">
        <f ca="1" t="shared" si="2"/>
        <v>Adrian Peterson</v>
      </c>
      <c r="F31" s="6" t="s">
        <v>344</v>
      </c>
      <c r="G31" s="6" t="str">
        <f t="shared" si="0"/>
        <v>TE</v>
      </c>
      <c r="H31" s="6">
        <f t="shared" si="1"/>
        <v>2</v>
      </c>
    </row>
    <row r="32" spans="1:8" ht="12.75" customHeight="1">
      <c r="A32" s="6">
        <v>31</v>
      </c>
      <c r="B32" s="6" t="s">
        <v>621</v>
      </c>
      <c r="C32" s="6">
        <v>4</v>
      </c>
      <c r="D32" s="6" t="s">
        <v>622</v>
      </c>
      <c r="E32" s="6" t="str">
        <f ca="1" t="shared" si="2"/>
        <v>Adrian Peterson</v>
      </c>
      <c r="F32" s="6" t="s">
        <v>364</v>
      </c>
      <c r="G32" s="6" t="str">
        <f t="shared" si="0"/>
        <v>RB</v>
      </c>
      <c r="H32" s="6">
        <f t="shared" si="1"/>
        <v>15</v>
      </c>
    </row>
    <row r="33" spans="1:8" ht="12.75" customHeight="1">
      <c r="A33" s="6">
        <v>32</v>
      </c>
      <c r="B33" s="6" t="s">
        <v>623</v>
      </c>
      <c r="C33" s="6">
        <v>4</v>
      </c>
      <c r="D33" s="6" t="s">
        <v>624</v>
      </c>
      <c r="E33" s="6" t="str">
        <f ca="1" t="shared" si="2"/>
        <v>Adrian Peterson</v>
      </c>
      <c r="F33" s="6" t="s">
        <v>390</v>
      </c>
      <c r="G33" s="6" t="str">
        <f t="shared" si="0"/>
        <v>RB</v>
      </c>
      <c r="H33" s="6">
        <f t="shared" si="1"/>
        <v>16</v>
      </c>
    </row>
    <row r="34" spans="1:8" ht="12.75" customHeight="1">
      <c r="A34" s="6">
        <v>33</v>
      </c>
      <c r="B34" s="6" t="s">
        <v>625</v>
      </c>
      <c r="C34" s="6">
        <v>10</v>
      </c>
      <c r="D34" s="6" t="s">
        <v>626</v>
      </c>
      <c r="E34" s="6" t="str">
        <f ca="1" t="shared" si="2"/>
        <v>Adrian Peterson</v>
      </c>
      <c r="F34" s="6" t="s">
        <v>304</v>
      </c>
      <c r="G34" s="6" t="str">
        <f t="shared" si="0"/>
        <v>RB</v>
      </c>
      <c r="H34" s="6">
        <f t="shared" si="1"/>
        <v>17</v>
      </c>
    </row>
    <row r="35" spans="1:8" ht="12.75" customHeight="1">
      <c r="A35" s="6">
        <v>34</v>
      </c>
      <c r="B35" s="6" t="s">
        <v>627</v>
      </c>
      <c r="C35" s="6">
        <v>10</v>
      </c>
      <c r="D35" s="6" t="s">
        <v>628</v>
      </c>
      <c r="E35" s="6" t="str">
        <f ca="1" t="shared" si="2"/>
        <v>Adrian Peterson</v>
      </c>
      <c r="F35" s="6" t="s">
        <v>347</v>
      </c>
      <c r="G35" s="6" t="str">
        <f t="shared" si="0"/>
        <v>WR</v>
      </c>
      <c r="H35" s="6">
        <f t="shared" si="1"/>
        <v>10</v>
      </c>
    </row>
    <row r="36" spans="1:8" ht="12.75" customHeight="1">
      <c r="A36" s="6">
        <v>35</v>
      </c>
      <c r="B36" s="6" t="s">
        <v>629</v>
      </c>
      <c r="C36" s="6">
        <v>9</v>
      </c>
      <c r="D36" s="6" t="s">
        <v>630</v>
      </c>
      <c r="E36" s="6" t="str">
        <f ca="1" t="shared" si="2"/>
        <v>Adrian Peterson</v>
      </c>
      <c r="F36" s="6" t="s">
        <v>337</v>
      </c>
      <c r="G36" s="6" t="str">
        <f t="shared" si="0"/>
        <v>WR</v>
      </c>
      <c r="H36" s="6">
        <f t="shared" si="1"/>
        <v>11</v>
      </c>
    </row>
    <row r="37" spans="1:8" ht="12.75" customHeight="1">
      <c r="A37" s="6">
        <v>36</v>
      </c>
      <c r="B37" s="6" t="s">
        <v>631</v>
      </c>
      <c r="C37" s="6">
        <v>10</v>
      </c>
      <c r="D37" s="6" t="s">
        <v>632</v>
      </c>
      <c r="E37" s="6" t="str">
        <f ca="1" t="shared" si="2"/>
        <v>Adrian Peterson</v>
      </c>
      <c r="F37" s="6" t="s">
        <v>354</v>
      </c>
      <c r="G37" s="6" t="str">
        <f t="shared" si="0"/>
        <v>RB</v>
      </c>
      <c r="H37" s="6">
        <f t="shared" si="1"/>
        <v>18</v>
      </c>
    </row>
    <row r="38" spans="1:8" ht="12.75" customHeight="1">
      <c r="A38" s="6">
        <v>37</v>
      </c>
      <c r="B38" s="6" t="s">
        <v>633</v>
      </c>
      <c r="C38" s="6">
        <v>7</v>
      </c>
      <c r="D38" s="6" t="s">
        <v>634</v>
      </c>
      <c r="E38" s="6" t="str">
        <f ca="1" t="shared" si="2"/>
        <v>Adrian Peterson</v>
      </c>
      <c r="F38" s="6" t="s">
        <v>327</v>
      </c>
      <c r="G38" s="6" t="str">
        <f t="shared" si="0"/>
        <v>WR</v>
      </c>
      <c r="H38" s="6">
        <f t="shared" si="1"/>
        <v>12</v>
      </c>
    </row>
    <row r="39" spans="1:8" ht="12.75" customHeight="1">
      <c r="A39" s="6">
        <v>38</v>
      </c>
      <c r="B39" s="6" t="s">
        <v>635</v>
      </c>
      <c r="C39" s="6">
        <v>4</v>
      </c>
      <c r="D39" s="6" t="s">
        <v>636</v>
      </c>
      <c r="E39" s="6" t="str">
        <f ca="1" t="shared" si="2"/>
        <v>Adrian Peterson</v>
      </c>
      <c r="F39" s="6" t="s">
        <v>390</v>
      </c>
      <c r="G39" s="6" t="str">
        <f t="shared" si="0"/>
        <v>WR</v>
      </c>
      <c r="H39" s="6">
        <f t="shared" si="1"/>
        <v>13</v>
      </c>
    </row>
    <row r="40" spans="1:8" ht="12.75" customHeight="1">
      <c r="A40" s="6">
        <v>39</v>
      </c>
      <c r="B40" s="6" t="s">
        <v>637</v>
      </c>
      <c r="C40" s="6">
        <v>9</v>
      </c>
      <c r="D40" s="6" t="s">
        <v>638</v>
      </c>
      <c r="E40" s="6" t="str">
        <f ca="1" t="shared" si="2"/>
        <v>Adrian Peterson</v>
      </c>
      <c r="F40" s="6" t="s">
        <v>352</v>
      </c>
      <c r="G40" s="6" t="str">
        <f t="shared" si="0"/>
        <v>RB</v>
      </c>
      <c r="H40" s="6">
        <f t="shared" si="1"/>
        <v>19</v>
      </c>
    </row>
    <row r="41" spans="1:8" ht="12.75" customHeight="1">
      <c r="A41" s="6">
        <v>40</v>
      </c>
      <c r="B41" s="6" t="s">
        <v>639</v>
      </c>
      <c r="C41" s="6">
        <v>10</v>
      </c>
      <c r="D41" s="6" t="s">
        <v>640</v>
      </c>
      <c r="E41" s="6" t="str">
        <f ca="1" t="shared" si="2"/>
        <v>Adrian Peterson</v>
      </c>
      <c r="F41" s="6" t="s">
        <v>354</v>
      </c>
      <c r="G41" s="6" t="str">
        <f t="shared" si="0"/>
        <v>QB</v>
      </c>
      <c r="H41" s="6">
        <f t="shared" si="1"/>
        <v>6</v>
      </c>
    </row>
    <row r="42" spans="1:8" ht="12.75" customHeight="1">
      <c r="A42" s="6">
        <v>41</v>
      </c>
      <c r="B42" s="6" t="s">
        <v>641</v>
      </c>
      <c r="C42" s="6">
        <v>10</v>
      </c>
      <c r="D42" s="6" t="s">
        <v>642</v>
      </c>
      <c r="E42" s="6" t="str">
        <f ca="1" t="shared" si="2"/>
        <v>Adrian Peterson</v>
      </c>
      <c r="F42" s="6" t="s">
        <v>304</v>
      </c>
      <c r="G42" s="6" t="str">
        <f t="shared" si="0"/>
        <v>WR</v>
      </c>
      <c r="H42" s="6">
        <f t="shared" si="1"/>
        <v>14</v>
      </c>
    </row>
    <row r="43" spans="1:8" ht="12.75" customHeight="1">
      <c r="A43" s="6">
        <v>42</v>
      </c>
      <c r="B43" s="6" t="s">
        <v>643</v>
      </c>
      <c r="C43" s="6">
        <v>10</v>
      </c>
      <c r="D43" s="6" t="s">
        <v>644</v>
      </c>
      <c r="E43" s="6" t="str">
        <f ca="1" t="shared" si="2"/>
        <v>Adrian Peterson</v>
      </c>
      <c r="F43" s="6" t="s">
        <v>398</v>
      </c>
      <c r="G43" s="6" t="str">
        <f t="shared" si="0"/>
        <v>WR</v>
      </c>
      <c r="H43" s="6">
        <f t="shared" si="1"/>
        <v>15</v>
      </c>
    </row>
    <row r="44" spans="1:8" ht="12.75" customHeight="1">
      <c r="A44" s="6">
        <v>43</v>
      </c>
      <c r="B44" s="6" t="s">
        <v>645</v>
      </c>
      <c r="C44" s="6">
        <v>10</v>
      </c>
      <c r="D44" s="6" t="s">
        <v>646</v>
      </c>
      <c r="E44" s="6" t="str">
        <f ca="1" t="shared" si="2"/>
        <v>Adrian Peterson</v>
      </c>
      <c r="F44" s="6" t="s">
        <v>371</v>
      </c>
      <c r="G44" s="6" t="str">
        <f t="shared" si="0"/>
        <v>RB</v>
      </c>
      <c r="H44" s="6">
        <f t="shared" si="1"/>
        <v>20</v>
      </c>
    </row>
    <row r="45" spans="1:8" ht="12.75" customHeight="1">
      <c r="A45" s="6">
        <v>44</v>
      </c>
      <c r="B45" s="6" t="s">
        <v>647</v>
      </c>
      <c r="C45" s="6">
        <v>8</v>
      </c>
      <c r="D45" s="6" t="s">
        <v>648</v>
      </c>
      <c r="E45" s="6" t="str">
        <f ca="1" t="shared" si="2"/>
        <v>Adrian Peterson</v>
      </c>
      <c r="F45" s="6" t="s">
        <v>325</v>
      </c>
      <c r="G45" s="6" t="str">
        <f t="shared" si="0"/>
        <v>WR</v>
      </c>
      <c r="H45" s="6">
        <f t="shared" si="1"/>
        <v>16</v>
      </c>
    </row>
    <row r="46" spans="1:8" ht="12.75" customHeight="1">
      <c r="A46" s="6">
        <v>45</v>
      </c>
      <c r="B46" s="6" t="s">
        <v>649</v>
      </c>
      <c r="C46" s="6">
        <v>8</v>
      </c>
      <c r="D46" s="6" t="s">
        <v>650</v>
      </c>
      <c r="E46" s="6" t="str">
        <f ca="1" t="shared" si="2"/>
        <v>Adrian Peterson</v>
      </c>
      <c r="F46" s="6" t="s">
        <v>302</v>
      </c>
      <c r="G46" s="6" t="str">
        <f t="shared" si="0"/>
        <v>TE</v>
      </c>
      <c r="H46" s="6">
        <f t="shared" si="1"/>
        <v>3</v>
      </c>
    </row>
    <row r="47" spans="1:8" ht="12.75" customHeight="1">
      <c r="A47" s="6">
        <v>46</v>
      </c>
      <c r="B47" s="6" t="s">
        <v>651</v>
      </c>
      <c r="C47" s="6">
        <v>10</v>
      </c>
      <c r="D47" s="6" t="s">
        <v>652</v>
      </c>
      <c r="E47" s="6" t="str">
        <f ca="1" t="shared" si="2"/>
        <v>Adrian Peterson</v>
      </c>
      <c r="F47" s="6" t="s">
        <v>304</v>
      </c>
      <c r="G47" s="6" t="str">
        <f t="shared" si="0"/>
        <v>WR</v>
      </c>
      <c r="H47" s="6">
        <f t="shared" si="1"/>
        <v>17</v>
      </c>
    </row>
    <row r="48" spans="1:8" ht="12.75" customHeight="1">
      <c r="A48" s="6">
        <v>47</v>
      </c>
      <c r="B48" s="6" t="s">
        <v>653</v>
      </c>
      <c r="C48" s="6">
        <v>10</v>
      </c>
      <c r="D48" s="6" t="s">
        <v>654</v>
      </c>
      <c r="E48" s="6" t="str">
        <f ca="1" t="shared" si="2"/>
        <v>Adrian Peterson</v>
      </c>
      <c r="F48" s="6" t="s">
        <v>304</v>
      </c>
      <c r="G48" s="6" t="str">
        <f t="shared" si="0"/>
        <v>QB</v>
      </c>
      <c r="H48" s="6">
        <f t="shared" si="1"/>
        <v>7</v>
      </c>
    </row>
    <row r="49" spans="1:8" ht="12.75" customHeight="1">
      <c r="A49" s="6">
        <v>48</v>
      </c>
      <c r="B49" s="6" t="s">
        <v>655</v>
      </c>
      <c r="C49" s="6">
        <v>6</v>
      </c>
      <c r="D49" s="6" t="s">
        <v>656</v>
      </c>
      <c r="E49" s="6" t="str">
        <f ca="1" t="shared" si="2"/>
        <v>Adrian Peterson</v>
      </c>
      <c r="F49" s="6" t="s">
        <v>323</v>
      </c>
      <c r="G49" s="6" t="str">
        <f t="shared" si="0"/>
        <v>RB</v>
      </c>
      <c r="H49" s="6">
        <f t="shared" si="1"/>
        <v>21</v>
      </c>
    </row>
    <row r="50" spans="1:8" ht="12.75">
      <c r="A50" s="6">
        <v>49</v>
      </c>
      <c r="B50" s="6" t="s">
        <v>657</v>
      </c>
      <c r="C50" s="6">
        <v>10</v>
      </c>
      <c r="D50" s="6" t="s">
        <v>658</v>
      </c>
      <c r="E50" s="6" t="str">
        <f ca="1" t="shared" si="2"/>
        <v>Adrian Peterson</v>
      </c>
      <c r="F50" s="6" t="s">
        <v>371</v>
      </c>
      <c r="G50" s="6" t="str">
        <f t="shared" si="0"/>
        <v>TE</v>
      </c>
      <c r="H50" s="6">
        <f t="shared" si="1"/>
        <v>4</v>
      </c>
    </row>
    <row r="51" spans="1:8" ht="12.75">
      <c r="A51" s="6">
        <v>50</v>
      </c>
      <c r="B51" s="6" t="s">
        <v>659</v>
      </c>
      <c r="C51" s="6">
        <v>11</v>
      </c>
      <c r="D51" s="6" t="s">
        <v>660</v>
      </c>
      <c r="E51" s="6" t="str">
        <f ca="1" t="shared" si="2"/>
        <v>Adrian Peterson</v>
      </c>
      <c r="F51" s="6" t="s">
        <v>329</v>
      </c>
      <c r="G51" s="6" t="str">
        <f t="shared" si="0"/>
        <v>RB</v>
      </c>
      <c r="H51" s="6">
        <f t="shared" si="1"/>
        <v>22</v>
      </c>
    </row>
    <row r="52" spans="1:8" ht="12.75">
      <c r="A52" s="6">
        <v>51</v>
      </c>
      <c r="B52" s="6" t="s">
        <v>661</v>
      </c>
      <c r="C52" s="6">
        <v>9</v>
      </c>
      <c r="D52" s="6" t="s">
        <v>662</v>
      </c>
      <c r="E52" s="6" t="str">
        <f ca="1" t="shared" si="2"/>
        <v>Adrian Peterson</v>
      </c>
      <c r="F52" s="6" t="s">
        <v>418</v>
      </c>
      <c r="G52" s="6" t="str">
        <f t="shared" si="0"/>
        <v>WR</v>
      </c>
      <c r="H52" s="6">
        <f t="shared" si="1"/>
        <v>18</v>
      </c>
    </row>
    <row r="53" spans="1:8" ht="12.75">
      <c r="A53" s="6">
        <v>52</v>
      </c>
      <c r="B53" s="6" t="s">
        <v>663</v>
      </c>
      <c r="C53" s="6">
        <v>10</v>
      </c>
      <c r="D53" s="6" t="s">
        <v>664</v>
      </c>
      <c r="E53" s="6" t="str">
        <f ca="1" t="shared" si="2"/>
        <v>Adrian Peterson</v>
      </c>
      <c r="F53" s="6" t="s">
        <v>371</v>
      </c>
      <c r="G53" s="6" t="str">
        <f t="shared" si="0"/>
        <v>WR</v>
      </c>
      <c r="H53" s="6">
        <f t="shared" si="1"/>
        <v>19</v>
      </c>
    </row>
    <row r="54" spans="1:8" ht="12.75">
      <c r="A54" s="6">
        <v>53</v>
      </c>
      <c r="B54" s="6" t="s">
        <v>665</v>
      </c>
      <c r="C54" s="6">
        <v>10</v>
      </c>
      <c r="D54" s="6" t="s">
        <v>666</v>
      </c>
      <c r="E54" s="6" t="str">
        <f ca="1" t="shared" si="2"/>
        <v>Adrian Peterson</v>
      </c>
      <c r="F54" s="6" t="s">
        <v>398</v>
      </c>
      <c r="G54" s="6" t="str">
        <f t="shared" si="0"/>
        <v>RB</v>
      </c>
      <c r="H54" s="6">
        <f t="shared" si="1"/>
        <v>23</v>
      </c>
    </row>
    <row r="55" spans="1:8" ht="12.75">
      <c r="A55" s="6">
        <v>54</v>
      </c>
      <c r="B55" s="6" t="s">
        <v>667</v>
      </c>
      <c r="C55" s="6">
        <v>8</v>
      </c>
      <c r="D55" s="6" t="s">
        <v>668</v>
      </c>
      <c r="E55" s="6" t="str">
        <f ca="1" t="shared" si="2"/>
        <v>Adrian Peterson</v>
      </c>
      <c r="F55" s="6" t="s">
        <v>302</v>
      </c>
      <c r="G55" s="6" t="str">
        <f t="shared" si="0"/>
        <v>WR</v>
      </c>
      <c r="H55" s="6">
        <f t="shared" si="1"/>
        <v>20</v>
      </c>
    </row>
    <row r="56" spans="1:8" ht="12.75">
      <c r="A56" s="6">
        <v>55</v>
      </c>
      <c r="B56" s="6" t="s">
        <v>669</v>
      </c>
      <c r="C56" s="6">
        <v>11</v>
      </c>
      <c r="D56" s="6" t="s">
        <v>670</v>
      </c>
      <c r="E56" s="6" t="str">
        <f ca="1" t="shared" si="2"/>
        <v>Adrian Peterson</v>
      </c>
      <c r="F56" s="6" t="s">
        <v>388</v>
      </c>
      <c r="G56" s="6" t="str">
        <f t="shared" si="0"/>
        <v>RB</v>
      </c>
      <c r="H56" s="6">
        <f t="shared" si="1"/>
        <v>24</v>
      </c>
    </row>
    <row r="57" spans="1:8" ht="12.75">
      <c r="A57" s="6">
        <v>56</v>
      </c>
      <c r="B57" s="6" t="s">
        <v>671</v>
      </c>
      <c r="C57" s="6">
        <v>7</v>
      </c>
      <c r="D57" s="6" t="s">
        <v>672</v>
      </c>
      <c r="E57" s="6" t="str">
        <f ca="1" t="shared" si="2"/>
        <v>Adrian Peterson</v>
      </c>
      <c r="F57" s="6" t="s">
        <v>358</v>
      </c>
      <c r="G57" s="6" t="str">
        <f t="shared" si="0"/>
        <v>QB</v>
      </c>
      <c r="H57" s="6">
        <f t="shared" si="1"/>
        <v>8</v>
      </c>
    </row>
    <row r="58" spans="1:8" ht="12.75">
      <c r="A58" s="6">
        <v>57</v>
      </c>
      <c r="B58" s="6" t="s">
        <v>673</v>
      </c>
      <c r="C58" s="6">
        <v>4</v>
      </c>
      <c r="D58" s="6" t="s">
        <v>674</v>
      </c>
      <c r="E58" s="6" t="str">
        <f ca="1" t="shared" si="2"/>
        <v>Adrian Peterson</v>
      </c>
      <c r="F58" s="6" t="s">
        <v>344</v>
      </c>
      <c r="G58" s="6" t="str">
        <f t="shared" si="0"/>
        <v>WR</v>
      </c>
      <c r="H58" s="6">
        <f t="shared" si="1"/>
        <v>21</v>
      </c>
    </row>
    <row r="59" spans="1:8" ht="12.75">
      <c r="A59" s="6">
        <v>58</v>
      </c>
      <c r="B59" s="6" t="s">
        <v>675</v>
      </c>
      <c r="C59" s="6">
        <v>8</v>
      </c>
      <c r="D59" s="6" t="s">
        <v>676</v>
      </c>
      <c r="E59" s="6" t="str">
        <f ca="1" t="shared" si="2"/>
        <v>Adrian Peterson</v>
      </c>
      <c r="F59" s="6" t="s">
        <v>302</v>
      </c>
      <c r="G59" s="6" t="str">
        <f t="shared" si="0"/>
        <v>RB</v>
      </c>
      <c r="H59" s="6">
        <f t="shared" si="1"/>
        <v>25</v>
      </c>
    </row>
    <row r="60" spans="1:8" ht="12.75">
      <c r="A60" s="6">
        <v>59</v>
      </c>
      <c r="B60" s="6" t="s">
        <v>677</v>
      </c>
      <c r="C60" s="6">
        <v>10</v>
      </c>
      <c r="D60" s="6" t="s">
        <v>678</v>
      </c>
      <c r="E60" s="6" t="str">
        <f ca="1" t="shared" si="2"/>
        <v>Adrian Peterson</v>
      </c>
      <c r="F60" s="6" t="s">
        <v>354</v>
      </c>
      <c r="G60" s="6" t="str">
        <f t="shared" si="0"/>
        <v>WR</v>
      </c>
      <c r="H60" s="6">
        <f t="shared" si="1"/>
        <v>22</v>
      </c>
    </row>
    <row r="61" spans="1:8" ht="12.75">
      <c r="A61" s="6">
        <v>60</v>
      </c>
      <c r="B61" s="6" t="s">
        <v>679</v>
      </c>
      <c r="C61" s="6">
        <v>9</v>
      </c>
      <c r="D61" s="6" t="s">
        <v>680</v>
      </c>
      <c r="E61" s="6" t="str">
        <f ca="1" t="shared" si="2"/>
        <v>Adrian Peterson</v>
      </c>
      <c r="F61" s="6" t="s">
        <v>314</v>
      </c>
      <c r="G61" s="6" t="str">
        <f t="shared" si="0"/>
        <v>RB</v>
      </c>
      <c r="H61" s="6">
        <f t="shared" si="1"/>
        <v>26</v>
      </c>
    </row>
    <row r="62" spans="1:8" ht="12.75">
      <c r="A62" s="6">
        <v>61</v>
      </c>
      <c r="B62" s="6" t="s">
        <v>681</v>
      </c>
      <c r="C62" s="6">
        <v>10</v>
      </c>
      <c r="D62" s="6" t="s">
        <v>682</v>
      </c>
      <c r="E62" s="6" t="str">
        <f ca="1" t="shared" si="2"/>
        <v>Adrian Peterson</v>
      </c>
      <c r="F62" s="6" t="s">
        <v>354</v>
      </c>
      <c r="G62" s="6" t="str">
        <f t="shared" si="0"/>
        <v>WR</v>
      </c>
      <c r="H62" s="6">
        <f t="shared" si="1"/>
        <v>23</v>
      </c>
    </row>
    <row r="63" spans="1:8" ht="12.75">
      <c r="A63" s="6">
        <v>62</v>
      </c>
      <c r="B63" s="6" t="s">
        <v>683</v>
      </c>
      <c r="C63" s="6">
        <v>4</v>
      </c>
      <c r="D63" s="6" t="s">
        <v>684</v>
      </c>
      <c r="E63" s="6" t="str">
        <f ca="1" t="shared" si="2"/>
        <v>Adrian Peterson</v>
      </c>
      <c r="F63" s="6" t="s">
        <v>350</v>
      </c>
      <c r="G63" s="6" t="str">
        <f t="shared" si="0"/>
        <v>QB</v>
      </c>
      <c r="H63" s="6">
        <f t="shared" si="1"/>
        <v>9</v>
      </c>
    </row>
    <row r="64" spans="1:8" ht="12.75">
      <c r="A64" s="6">
        <v>63</v>
      </c>
      <c r="B64" s="6" t="s">
        <v>685</v>
      </c>
      <c r="C64" s="6">
        <v>4</v>
      </c>
      <c r="D64" s="6" t="s">
        <v>686</v>
      </c>
      <c r="E64" s="6" t="str">
        <f ca="1" t="shared" si="2"/>
        <v>Adrian Peterson</v>
      </c>
      <c r="F64" s="6" t="s">
        <v>350</v>
      </c>
      <c r="G64" s="6" t="str">
        <f t="shared" si="0"/>
        <v>WR</v>
      </c>
      <c r="H64" s="6">
        <f t="shared" si="1"/>
        <v>24</v>
      </c>
    </row>
    <row r="65" spans="1:8" ht="12.75">
      <c r="A65" s="6">
        <v>64</v>
      </c>
      <c r="B65" s="6" t="s">
        <v>687</v>
      </c>
      <c r="C65" s="6">
        <v>10</v>
      </c>
      <c r="D65" s="6" t="s">
        <v>688</v>
      </c>
      <c r="E65" s="6" t="str">
        <f ca="1" t="shared" si="2"/>
        <v>Adrian Peterson</v>
      </c>
      <c r="F65" s="6" t="s">
        <v>446</v>
      </c>
      <c r="G65" s="6" t="str">
        <f t="shared" si="0"/>
        <v>WR</v>
      </c>
      <c r="H65" s="6">
        <f t="shared" si="1"/>
        <v>25</v>
      </c>
    </row>
    <row r="66" spans="1:8" ht="12.75">
      <c r="A66" s="6">
        <v>65</v>
      </c>
      <c r="B66" s="6" t="s">
        <v>689</v>
      </c>
      <c r="C66" s="6">
        <v>8</v>
      </c>
      <c r="D66" s="6" t="s">
        <v>690</v>
      </c>
      <c r="E66" s="6" t="str">
        <f ca="1" t="shared" si="2"/>
        <v>Adrian Peterson</v>
      </c>
      <c r="F66" s="6" t="s">
        <v>325</v>
      </c>
      <c r="G66" s="6" t="str">
        <f t="shared" si="0"/>
        <v>RB</v>
      </c>
      <c r="H66" s="6">
        <f t="shared" si="1"/>
        <v>27</v>
      </c>
    </row>
    <row r="67" spans="1:8" ht="12.75">
      <c r="A67" s="6">
        <v>66</v>
      </c>
      <c r="B67" s="6" t="s">
        <v>691</v>
      </c>
      <c r="C67" s="6">
        <v>8</v>
      </c>
      <c r="D67" s="6" t="s">
        <v>692</v>
      </c>
      <c r="E67" s="6" t="str">
        <f ca="1" t="shared" si="2"/>
        <v>Adrian Peterson</v>
      </c>
      <c r="F67" s="6" t="s">
        <v>302</v>
      </c>
      <c r="G67" s="6" t="str">
        <f t="shared" si="0"/>
        <v>QB</v>
      </c>
      <c r="H67" s="6">
        <f t="shared" si="1"/>
        <v>10</v>
      </c>
    </row>
    <row r="68" spans="1:8" ht="12.75">
      <c r="A68" s="6">
        <v>67</v>
      </c>
      <c r="B68" s="6" t="s">
        <v>693</v>
      </c>
      <c r="C68" s="6">
        <v>9</v>
      </c>
      <c r="D68" s="6" t="s">
        <v>694</v>
      </c>
      <c r="E68" s="6" t="str">
        <f ca="1" t="shared" si="2"/>
        <v>Adrian Peterson</v>
      </c>
      <c r="F68" s="6" t="s">
        <v>314</v>
      </c>
      <c r="G68" s="6" t="str">
        <f t="shared" si="0"/>
        <v>WR</v>
      </c>
      <c r="H68" s="6">
        <f t="shared" si="1"/>
        <v>26</v>
      </c>
    </row>
    <row r="69" spans="1:8" ht="12.75">
      <c r="A69" s="6">
        <v>68</v>
      </c>
      <c r="B69" s="6" t="s">
        <v>700</v>
      </c>
      <c r="C69" s="6">
        <v>11</v>
      </c>
      <c r="D69" s="6" t="s">
        <v>701</v>
      </c>
      <c r="E69" s="6" t="str">
        <f ca="1" t="shared" si="2"/>
        <v>Adrian Peterson</v>
      </c>
      <c r="F69" s="6" t="s">
        <v>379</v>
      </c>
      <c r="G69" s="6" t="str">
        <f t="shared" si="0"/>
        <v>TE</v>
      </c>
      <c r="H69" s="6">
        <f t="shared" si="1"/>
        <v>5</v>
      </c>
    </row>
    <row r="70" spans="1:8" ht="12.75">
      <c r="A70" s="6">
        <v>69</v>
      </c>
      <c r="B70" s="6" t="s">
        <v>702</v>
      </c>
      <c r="C70" s="6">
        <v>9</v>
      </c>
      <c r="D70" s="6" t="s">
        <v>703</v>
      </c>
      <c r="E70" s="6" t="str">
        <f ca="1" t="shared" si="2"/>
        <v>Adrian Peterson</v>
      </c>
      <c r="F70" s="6" t="s">
        <v>332</v>
      </c>
      <c r="G70" s="6" t="str">
        <f t="shared" si="0"/>
        <v>WR</v>
      </c>
      <c r="H70" s="6">
        <f t="shared" si="1"/>
        <v>27</v>
      </c>
    </row>
    <row r="71" spans="1:8" ht="12.75">
      <c r="A71" s="6">
        <v>70</v>
      </c>
      <c r="B71" s="6" t="s">
        <v>704</v>
      </c>
      <c r="C71" s="6">
        <v>4</v>
      </c>
      <c r="D71" s="6" t="s">
        <v>705</v>
      </c>
      <c r="E71" s="6" t="str">
        <f ca="1" t="shared" si="2"/>
        <v>Adrian Peterson</v>
      </c>
      <c r="F71" s="6" t="s">
        <v>390</v>
      </c>
      <c r="G71" s="6" t="str">
        <f t="shared" si="0"/>
        <v>WR</v>
      </c>
      <c r="H71" s="6">
        <f t="shared" si="1"/>
        <v>28</v>
      </c>
    </row>
    <row r="72" spans="1:8" ht="12.75">
      <c r="A72" s="6">
        <v>71</v>
      </c>
      <c r="B72" s="6" t="s">
        <v>706</v>
      </c>
      <c r="C72" s="6">
        <v>9</v>
      </c>
      <c r="D72" s="6" t="s">
        <v>707</v>
      </c>
      <c r="E72" s="6" t="str">
        <f ca="1" t="shared" si="2"/>
        <v>Adrian Peterson</v>
      </c>
      <c r="F72" s="6" t="s">
        <v>418</v>
      </c>
      <c r="G72" s="6" t="str">
        <f t="shared" si="0"/>
        <v>RB</v>
      </c>
      <c r="H72" s="6">
        <f t="shared" si="1"/>
        <v>28</v>
      </c>
    </row>
    <row r="73" spans="1:8" ht="12.75">
      <c r="A73" s="6">
        <v>72</v>
      </c>
      <c r="B73" s="6" t="s">
        <v>708</v>
      </c>
      <c r="C73" s="6">
        <v>9</v>
      </c>
      <c r="D73" s="6" t="s">
        <v>709</v>
      </c>
      <c r="E73" s="6" t="str">
        <f ca="1" t="shared" si="2"/>
        <v>Adrian Peterson</v>
      </c>
      <c r="F73" s="6" t="s">
        <v>418</v>
      </c>
      <c r="G73" s="6" t="str">
        <f t="shared" si="0"/>
        <v>QB</v>
      </c>
      <c r="H73" s="6">
        <f t="shared" si="1"/>
        <v>11</v>
      </c>
    </row>
    <row r="74" spans="1:8" ht="12.75">
      <c r="A74" s="6">
        <v>73</v>
      </c>
      <c r="B74" s="6" t="s">
        <v>710</v>
      </c>
      <c r="C74" s="6">
        <v>11</v>
      </c>
      <c r="D74" s="6" t="s">
        <v>711</v>
      </c>
      <c r="E74" s="6" t="str">
        <f ca="1" t="shared" si="2"/>
        <v>Adrian Peterson</v>
      </c>
      <c r="F74" s="6" t="s">
        <v>329</v>
      </c>
      <c r="G74" s="6" t="str">
        <f t="shared" si="0"/>
        <v>WR</v>
      </c>
      <c r="H74" s="6">
        <f t="shared" si="1"/>
        <v>29</v>
      </c>
    </row>
    <row r="75" spans="1:8" ht="12.75">
      <c r="A75" s="6">
        <v>74</v>
      </c>
      <c r="B75" s="6" t="s">
        <v>712</v>
      </c>
      <c r="C75" s="6">
        <v>5</v>
      </c>
      <c r="D75" s="6" t="s">
        <v>713</v>
      </c>
      <c r="E75" s="6" t="str">
        <f ca="1" t="shared" si="2"/>
        <v>Adrian Peterson</v>
      </c>
      <c r="F75" s="6" t="s">
        <v>309</v>
      </c>
      <c r="G75" s="6" t="str">
        <f t="shared" si="0"/>
        <v>WR</v>
      </c>
      <c r="H75" s="6">
        <f t="shared" si="1"/>
        <v>30</v>
      </c>
    </row>
    <row r="76" spans="1:8" ht="12.75">
      <c r="A76" s="6">
        <v>75</v>
      </c>
      <c r="B76" s="6" t="s">
        <v>715</v>
      </c>
      <c r="C76" s="6">
        <v>6</v>
      </c>
      <c r="D76" s="6" t="s">
        <v>716</v>
      </c>
      <c r="E76" s="6" t="str">
        <f ca="1" t="shared" si="2"/>
        <v>Adrian Peterson</v>
      </c>
      <c r="F76" s="6" t="s">
        <v>323</v>
      </c>
      <c r="G76" s="6" t="str">
        <f t="shared" si="0"/>
        <v>WR</v>
      </c>
      <c r="H76" s="6">
        <f t="shared" si="1"/>
        <v>31</v>
      </c>
    </row>
    <row r="77" spans="1:8" ht="12.75">
      <c r="A77" s="6">
        <v>76</v>
      </c>
      <c r="B77" s="6" t="s">
        <v>718</v>
      </c>
      <c r="C77" s="6">
        <v>10</v>
      </c>
      <c r="D77" s="6" t="s">
        <v>719</v>
      </c>
      <c r="E77" s="6" t="str">
        <f ca="1" t="shared" si="2"/>
        <v>Adrian Peterson</v>
      </c>
      <c r="F77" s="6" t="s">
        <v>371</v>
      </c>
      <c r="G77" s="6" t="str">
        <f t="shared" si="0"/>
        <v>QB</v>
      </c>
      <c r="H77" s="6">
        <f t="shared" si="1"/>
        <v>12</v>
      </c>
    </row>
    <row r="78" spans="1:8" ht="12.75">
      <c r="A78" s="6">
        <v>77</v>
      </c>
      <c r="B78" s="6" t="s">
        <v>720</v>
      </c>
      <c r="C78" s="6">
        <v>7</v>
      </c>
      <c r="D78" s="6" t="s">
        <v>721</v>
      </c>
      <c r="E78" s="6" t="str">
        <f ca="1" t="shared" si="2"/>
        <v>Adrian Peterson</v>
      </c>
      <c r="F78" s="6" t="s">
        <v>358</v>
      </c>
      <c r="G78" s="6" t="str">
        <f t="shared" si="0"/>
        <v>RB</v>
      </c>
      <c r="H78" s="6">
        <f t="shared" si="1"/>
        <v>29</v>
      </c>
    </row>
    <row r="79" spans="1:8" ht="12.75">
      <c r="A79" s="6">
        <v>78</v>
      </c>
      <c r="B79" s="6" t="s">
        <v>723</v>
      </c>
      <c r="C79" s="6">
        <v>4</v>
      </c>
      <c r="D79" s="6" t="s">
        <v>724</v>
      </c>
      <c r="E79" s="6" t="str">
        <f ca="1" t="shared" si="2"/>
        <v>Adrian Peterson</v>
      </c>
      <c r="F79" s="6" t="s">
        <v>364</v>
      </c>
      <c r="G79" s="6" t="str">
        <f t="shared" si="0"/>
        <v>TE</v>
      </c>
      <c r="H79" s="6">
        <f t="shared" si="1"/>
        <v>6</v>
      </c>
    </row>
    <row r="80" spans="1:8" ht="12.75">
      <c r="A80" s="6">
        <v>79</v>
      </c>
      <c r="B80" s="6" t="s">
        <v>725</v>
      </c>
      <c r="C80" s="6">
        <v>7</v>
      </c>
      <c r="D80" s="6" t="s">
        <v>726</v>
      </c>
      <c r="E80" s="6" t="str">
        <f ca="1" t="shared" si="2"/>
        <v>Adrian Peterson</v>
      </c>
      <c r="F80" s="6" t="s">
        <v>358</v>
      </c>
      <c r="G80" s="6" t="str">
        <f t="shared" si="0"/>
        <v>WR</v>
      </c>
      <c r="H80" s="6">
        <f t="shared" si="1"/>
        <v>32</v>
      </c>
    </row>
    <row r="81" spans="1:8" ht="12.75">
      <c r="A81" s="6">
        <v>80</v>
      </c>
      <c r="B81" s="6" t="s">
        <v>727</v>
      </c>
      <c r="C81" s="6">
        <v>4</v>
      </c>
      <c r="D81" s="6" t="s">
        <v>728</v>
      </c>
      <c r="E81" s="6" t="str">
        <f ca="1" t="shared" si="2"/>
        <v>Adrian Peterson</v>
      </c>
      <c r="F81" s="6" t="s">
        <v>344</v>
      </c>
      <c r="G81" s="6" t="str">
        <f t="shared" si="0"/>
        <v>WR</v>
      </c>
      <c r="H81" s="6">
        <f t="shared" si="1"/>
        <v>33</v>
      </c>
    </row>
    <row r="82" spans="1:8" ht="12.75">
      <c r="A82" s="6">
        <v>81</v>
      </c>
      <c r="B82" s="6" t="s">
        <v>730</v>
      </c>
      <c r="C82" s="6">
        <v>9</v>
      </c>
      <c r="D82" s="6" t="s">
        <v>731</v>
      </c>
      <c r="E82" s="6" t="str">
        <f ca="1" t="shared" si="2"/>
        <v>Adrian Peterson</v>
      </c>
      <c r="F82" s="6" t="s">
        <v>352</v>
      </c>
      <c r="G82" s="6" t="str">
        <f t="shared" si="0"/>
        <v>WR</v>
      </c>
      <c r="H82" s="6">
        <f t="shared" si="1"/>
        <v>34</v>
      </c>
    </row>
    <row r="83" spans="1:8" ht="12.75">
      <c r="A83" s="6">
        <v>82</v>
      </c>
      <c r="B83" s="6" t="s">
        <v>732</v>
      </c>
      <c r="C83" s="6">
        <v>10</v>
      </c>
      <c r="D83" s="6" t="s">
        <v>733</v>
      </c>
      <c r="E83" s="6" t="str">
        <f ca="1" t="shared" si="2"/>
        <v>Adrian Peterson</v>
      </c>
      <c r="F83" s="6" t="s">
        <v>371</v>
      </c>
      <c r="G83" s="6" t="str">
        <f t="shared" si="0"/>
        <v>RB</v>
      </c>
      <c r="H83" s="6">
        <f t="shared" si="1"/>
        <v>30</v>
      </c>
    </row>
    <row r="84" spans="1:8" ht="12.75">
      <c r="A84" s="6">
        <v>83</v>
      </c>
      <c r="B84" s="6" t="s">
        <v>734</v>
      </c>
      <c r="C84" s="6">
        <v>11</v>
      </c>
      <c r="D84" s="6" t="s">
        <v>735</v>
      </c>
      <c r="E84" s="6" t="str">
        <f ca="1" t="shared" si="2"/>
        <v>Adrian Peterson</v>
      </c>
      <c r="F84" s="6" t="s">
        <v>388</v>
      </c>
      <c r="G84" s="6" t="str">
        <f t="shared" si="0"/>
        <v>WR</v>
      </c>
      <c r="H84" s="6">
        <f t="shared" si="1"/>
        <v>35</v>
      </c>
    </row>
    <row r="85" spans="1:8" ht="12.75">
      <c r="A85" s="6">
        <v>84</v>
      </c>
      <c r="B85" s="6" t="s">
        <v>737</v>
      </c>
      <c r="C85" s="6">
        <v>9</v>
      </c>
      <c r="D85" s="6" t="s">
        <v>738</v>
      </c>
      <c r="E85" s="6" t="str">
        <f ca="1" t="shared" si="2"/>
        <v>Adrian Peterson</v>
      </c>
      <c r="F85" s="6" t="s">
        <v>332</v>
      </c>
      <c r="G85" s="6" t="str">
        <f t="shared" si="0"/>
        <v>RB</v>
      </c>
      <c r="H85" s="6">
        <f t="shared" si="1"/>
        <v>31</v>
      </c>
    </row>
    <row r="86" spans="1:8" ht="12.75">
      <c r="A86" s="6">
        <v>85</v>
      </c>
      <c r="B86" s="6" t="s">
        <v>739</v>
      </c>
      <c r="C86" s="6">
        <v>8</v>
      </c>
      <c r="D86" s="6" t="s">
        <v>740</v>
      </c>
      <c r="E86" s="6" t="str">
        <f ca="1" t="shared" si="2"/>
        <v>Adrian Peterson</v>
      </c>
      <c r="F86" s="6" t="s">
        <v>302</v>
      </c>
      <c r="G86" s="6" t="str">
        <f t="shared" si="0"/>
        <v>WR</v>
      </c>
      <c r="H86" s="6">
        <f t="shared" si="1"/>
        <v>36</v>
      </c>
    </row>
    <row r="87" spans="1:8" ht="12.75">
      <c r="A87" s="6">
        <v>86</v>
      </c>
      <c r="B87" s="6" t="s">
        <v>741</v>
      </c>
      <c r="C87" s="6">
        <v>11</v>
      </c>
      <c r="D87" s="6" t="s">
        <v>742</v>
      </c>
      <c r="E87" s="6" t="str">
        <f ca="1" t="shared" si="2"/>
        <v>Adrian Peterson</v>
      </c>
      <c r="F87" s="6" t="s">
        <v>379</v>
      </c>
      <c r="G87" s="6" t="str">
        <f t="shared" si="0"/>
        <v>WR</v>
      </c>
      <c r="H87" s="6">
        <f t="shared" si="1"/>
        <v>37</v>
      </c>
    </row>
    <row r="88" spans="1:8" ht="12.75">
      <c r="A88" s="6">
        <v>87</v>
      </c>
      <c r="B88" s="6" t="s">
        <v>744</v>
      </c>
      <c r="C88" s="6">
        <v>11</v>
      </c>
      <c r="D88" s="6" t="s">
        <v>745</v>
      </c>
      <c r="E88" s="6" t="str">
        <f ca="1" t="shared" si="2"/>
        <v>Adrian Peterson</v>
      </c>
      <c r="F88" s="6" t="s">
        <v>321</v>
      </c>
      <c r="G88" s="6" t="str">
        <f t="shared" si="0"/>
        <v>WR</v>
      </c>
      <c r="H88" s="6">
        <f t="shared" si="1"/>
        <v>38</v>
      </c>
    </row>
    <row r="89" spans="1:8" ht="12.75">
      <c r="A89" s="6">
        <v>88</v>
      </c>
      <c r="B89" s="6" t="s">
        <v>746</v>
      </c>
      <c r="C89" s="6">
        <v>10</v>
      </c>
      <c r="D89" s="6" t="s">
        <v>555</v>
      </c>
      <c r="E89" s="6" t="str">
        <f ca="1" t="shared" si="2"/>
        <v>Adrian Peterson</v>
      </c>
      <c r="F89" s="6" t="s">
        <v>347</v>
      </c>
      <c r="G89" s="6" t="str">
        <f t="shared" si="0"/>
        <v>WR</v>
      </c>
      <c r="H89" s="6">
        <f t="shared" si="1"/>
        <v>39</v>
      </c>
    </row>
    <row r="90" spans="1:8" ht="12.75">
      <c r="A90" s="6">
        <v>89</v>
      </c>
      <c r="B90" s="6" t="s">
        <v>748</v>
      </c>
      <c r="C90" s="6">
        <v>7</v>
      </c>
      <c r="D90" s="6" t="s">
        <v>558</v>
      </c>
      <c r="E90" s="6" t="str">
        <f ca="1" t="shared" si="2"/>
        <v>Adrian Peterson</v>
      </c>
      <c r="F90" s="6" t="s">
        <v>358</v>
      </c>
      <c r="G90" s="6" t="str">
        <f t="shared" si="0"/>
        <v>WR</v>
      </c>
      <c r="H90" s="6">
        <f t="shared" si="1"/>
        <v>40</v>
      </c>
    </row>
    <row r="91" spans="1:8" ht="12.75">
      <c r="A91" s="6">
        <v>90</v>
      </c>
      <c r="B91" s="6" t="s">
        <v>749</v>
      </c>
      <c r="C91" s="6">
        <v>10</v>
      </c>
      <c r="D91" s="6" t="s">
        <v>750</v>
      </c>
      <c r="E91" s="6" t="str">
        <f ca="1" t="shared" si="2"/>
        <v>Adrian Peterson</v>
      </c>
      <c r="F91" s="6" t="s">
        <v>398</v>
      </c>
      <c r="G91" s="6" t="str">
        <f t="shared" si="0"/>
        <v>RB</v>
      </c>
      <c r="H91" s="6">
        <f t="shared" si="1"/>
        <v>32</v>
      </c>
    </row>
    <row r="92" spans="1:8" ht="12.75">
      <c r="A92" s="6">
        <v>91</v>
      </c>
      <c r="B92" s="6" t="s">
        <v>751</v>
      </c>
      <c r="C92" s="6">
        <v>10</v>
      </c>
      <c r="D92" s="6" t="s">
        <v>310</v>
      </c>
      <c r="E92" s="6" t="str">
        <f ca="1" t="shared" si="2"/>
        <v>Adrian Peterson</v>
      </c>
      <c r="F92" s="6" t="s">
        <v>371</v>
      </c>
      <c r="G92" s="6" t="str">
        <f t="shared" si="0"/>
        <v>WR</v>
      </c>
      <c r="H92" s="6">
        <f t="shared" si="1"/>
        <v>41</v>
      </c>
    </row>
    <row r="93" spans="1:8" ht="12.75">
      <c r="A93" s="6">
        <v>92</v>
      </c>
      <c r="B93" s="6" t="s">
        <v>753</v>
      </c>
      <c r="C93" s="6">
        <v>6</v>
      </c>
      <c r="D93" s="6" t="s">
        <v>312</v>
      </c>
      <c r="E93" s="6" t="str">
        <f ca="1" t="shared" si="2"/>
        <v>Adrian Peterson</v>
      </c>
      <c r="F93" s="6" t="s">
        <v>356</v>
      </c>
      <c r="G93" s="6" t="str">
        <f t="shared" si="0"/>
        <v>WR</v>
      </c>
      <c r="H93" s="6">
        <f t="shared" si="1"/>
        <v>42</v>
      </c>
    </row>
    <row r="94" spans="1:8" ht="12.75">
      <c r="A94" s="6">
        <v>93</v>
      </c>
      <c r="B94" s="6" t="s">
        <v>754</v>
      </c>
      <c r="C94" s="6">
        <v>10</v>
      </c>
      <c r="D94" s="6" t="s">
        <v>318</v>
      </c>
      <c r="E94" s="6" t="str">
        <f ca="1" t="shared" si="2"/>
        <v>Adrian Peterson</v>
      </c>
      <c r="F94" s="6" t="s">
        <v>446</v>
      </c>
      <c r="G94" s="6" t="str">
        <f t="shared" si="0"/>
        <v>WR</v>
      </c>
      <c r="H94" s="6">
        <f t="shared" si="1"/>
        <v>43</v>
      </c>
    </row>
    <row r="95" spans="1:8" ht="12.75">
      <c r="A95" s="6">
        <v>94</v>
      </c>
      <c r="B95" s="6" t="s">
        <v>756</v>
      </c>
      <c r="C95" s="6">
        <v>5</v>
      </c>
      <c r="D95" s="6" t="s">
        <v>757</v>
      </c>
      <c r="E95" s="6" t="str">
        <f ca="1" t="shared" si="2"/>
        <v>Adrian Peterson</v>
      </c>
      <c r="F95" s="6" t="s">
        <v>309</v>
      </c>
      <c r="G95" s="6" t="str">
        <f t="shared" si="0"/>
        <v>RB</v>
      </c>
      <c r="H95" s="6">
        <f t="shared" si="1"/>
        <v>33</v>
      </c>
    </row>
    <row r="96" spans="1:8" ht="12.75">
      <c r="A96" s="6">
        <v>95</v>
      </c>
      <c r="B96" s="6" t="s">
        <v>758</v>
      </c>
      <c r="C96" s="6">
        <v>10</v>
      </c>
      <c r="D96" s="6" t="s">
        <v>320</v>
      </c>
      <c r="E96" s="6" t="str">
        <f ca="1" t="shared" si="2"/>
        <v>Adrian Peterson</v>
      </c>
      <c r="F96" s="6" t="s">
        <v>354</v>
      </c>
      <c r="G96" s="6" t="str">
        <f t="shared" si="0"/>
        <v>WR</v>
      </c>
      <c r="H96" s="6">
        <f t="shared" si="1"/>
        <v>44</v>
      </c>
    </row>
    <row r="97" spans="1:8" ht="12.75">
      <c r="A97" s="6">
        <v>96</v>
      </c>
      <c r="B97" s="6" t="s">
        <v>759</v>
      </c>
      <c r="C97" s="6">
        <v>11</v>
      </c>
      <c r="D97" s="6" t="s">
        <v>324</v>
      </c>
      <c r="E97" s="6" t="str">
        <f ca="1" t="shared" si="2"/>
        <v>Adrian Peterson</v>
      </c>
      <c r="F97" s="6" t="s">
        <v>329</v>
      </c>
      <c r="G97" s="6" t="str">
        <f t="shared" si="0"/>
        <v>WR</v>
      </c>
      <c r="H97" s="6">
        <f t="shared" si="1"/>
        <v>45</v>
      </c>
    </row>
    <row r="98" spans="1:8" ht="12.75">
      <c r="A98" s="6">
        <v>97</v>
      </c>
      <c r="B98" s="6" t="s">
        <v>761</v>
      </c>
      <c r="C98" s="6">
        <v>5</v>
      </c>
      <c r="D98" s="6" t="s">
        <v>334</v>
      </c>
      <c r="E98" s="6" t="str">
        <f ca="1" t="shared" si="2"/>
        <v>Adrian Peterson</v>
      </c>
      <c r="F98" s="6" t="s">
        <v>311</v>
      </c>
      <c r="G98" s="6" t="str">
        <f t="shared" si="0"/>
        <v>WR</v>
      </c>
      <c r="H98" s="6">
        <f t="shared" si="1"/>
        <v>46</v>
      </c>
    </row>
    <row r="99" spans="1:8" ht="12.75">
      <c r="A99" s="6">
        <v>98</v>
      </c>
      <c r="B99" s="6" t="s">
        <v>764</v>
      </c>
      <c r="C99" s="6">
        <v>11</v>
      </c>
      <c r="D99" s="6" t="s">
        <v>765</v>
      </c>
      <c r="E99" s="6" t="str">
        <f ca="1" t="shared" si="2"/>
        <v>Adrian Peterson</v>
      </c>
      <c r="F99" s="6" t="s">
        <v>379</v>
      </c>
      <c r="G99" s="6" t="str">
        <f t="shared" si="0"/>
        <v>QB</v>
      </c>
      <c r="H99" s="6">
        <f t="shared" si="1"/>
        <v>13</v>
      </c>
    </row>
    <row r="100" spans="1:8" ht="12.75">
      <c r="A100" s="6">
        <v>99</v>
      </c>
      <c r="B100" s="6" t="s">
        <v>766</v>
      </c>
      <c r="C100" s="6">
        <v>11</v>
      </c>
      <c r="D100" s="6" t="s">
        <v>767</v>
      </c>
      <c r="E100" s="6" t="str">
        <f ca="1" t="shared" si="2"/>
        <v>Adrian Peterson</v>
      </c>
      <c r="F100" s="6" t="s">
        <v>321</v>
      </c>
      <c r="G100" s="6" t="str">
        <f t="shared" si="0"/>
        <v>RB</v>
      </c>
      <c r="H100" s="6">
        <f t="shared" si="1"/>
        <v>34</v>
      </c>
    </row>
    <row r="101" spans="1:8" ht="12.75">
      <c r="A101" s="6">
        <v>100</v>
      </c>
      <c r="B101" s="6" t="s">
        <v>769</v>
      </c>
      <c r="C101" s="6">
        <v>7</v>
      </c>
      <c r="D101" s="6" t="s">
        <v>338</v>
      </c>
      <c r="E101" s="6" t="str">
        <f ca="1" t="shared" si="2"/>
        <v>Adrian Peterson</v>
      </c>
      <c r="F101" s="6" t="s">
        <v>327</v>
      </c>
      <c r="G101" s="6" t="str">
        <f t="shared" si="0"/>
        <v>WR</v>
      </c>
      <c r="H101" s="6">
        <f t="shared" si="1"/>
        <v>47</v>
      </c>
    </row>
    <row r="102" spans="1:8" ht="12.75">
      <c r="A102" s="6">
        <v>101</v>
      </c>
      <c r="B102" s="6" t="s">
        <v>770</v>
      </c>
      <c r="C102" s="6">
        <v>4</v>
      </c>
      <c r="D102" s="6" t="s">
        <v>771</v>
      </c>
      <c r="E102" s="6" t="str">
        <f ca="1" t="shared" si="2"/>
        <v>Adrian Peterson</v>
      </c>
      <c r="F102" s="6"/>
      <c r="G102" s="6" t="str">
        <f t="shared" si="0"/>
        <v>DEF</v>
      </c>
      <c r="H102" s="6">
        <f t="shared" si="1"/>
        <v>1</v>
      </c>
    </row>
    <row r="103" spans="1:8" ht="12.75">
      <c r="A103" s="6">
        <v>102</v>
      </c>
      <c r="B103" s="6" t="s">
        <v>773</v>
      </c>
      <c r="C103" s="6">
        <v>12</v>
      </c>
      <c r="D103" s="6" t="s">
        <v>774</v>
      </c>
      <c r="E103" s="6" t="str">
        <f ca="1" t="shared" si="2"/>
        <v>Adrian Peterson</v>
      </c>
      <c r="F103" s="6" t="s">
        <v>360</v>
      </c>
      <c r="G103" s="6" t="str">
        <f t="shared" si="0"/>
        <v>TE</v>
      </c>
      <c r="H103" s="6">
        <f t="shared" si="1"/>
        <v>7</v>
      </c>
    </row>
    <row r="104" spans="1:8" ht="12.75">
      <c r="A104" s="6">
        <v>103</v>
      </c>
      <c r="B104" s="6" t="s">
        <v>775</v>
      </c>
      <c r="C104" s="6">
        <v>5</v>
      </c>
      <c r="D104" s="6" t="s">
        <v>776</v>
      </c>
      <c r="E104" s="6" t="str">
        <f ca="1" t="shared" si="2"/>
        <v>Adrian Peterson</v>
      </c>
      <c r="F104" s="6" t="s">
        <v>311</v>
      </c>
      <c r="G104" s="6" t="str">
        <f t="shared" si="0"/>
        <v>RB</v>
      </c>
      <c r="H104" s="6">
        <f t="shared" si="1"/>
        <v>35</v>
      </c>
    </row>
    <row r="105" spans="1:8" ht="12.75">
      <c r="A105" s="6">
        <v>104</v>
      </c>
      <c r="B105" s="6" t="s">
        <v>778</v>
      </c>
      <c r="C105" s="6">
        <v>10</v>
      </c>
      <c r="D105" s="6" t="s">
        <v>779</v>
      </c>
      <c r="E105" s="6" t="str">
        <f ca="1" t="shared" si="2"/>
        <v>Adrian Peterson</v>
      </c>
      <c r="F105" s="6" t="s">
        <v>398</v>
      </c>
      <c r="G105" s="6" t="str">
        <f t="shared" si="0"/>
        <v>QB</v>
      </c>
      <c r="H105" s="6">
        <f t="shared" si="1"/>
        <v>14</v>
      </c>
    </row>
    <row r="106" spans="1:8" ht="12.75">
      <c r="A106" s="6">
        <v>105</v>
      </c>
      <c r="B106" s="6" t="s">
        <v>780</v>
      </c>
      <c r="C106" s="6">
        <v>11</v>
      </c>
      <c r="D106" s="6" t="s">
        <v>557</v>
      </c>
      <c r="E106" s="6" t="str">
        <f ca="1" t="shared" si="2"/>
        <v>Adrian Peterson</v>
      </c>
      <c r="F106" s="6" t="s">
        <v>329</v>
      </c>
      <c r="G106" s="6" t="str">
        <f t="shared" si="0"/>
        <v>TE</v>
      </c>
      <c r="H106" s="6">
        <f t="shared" si="1"/>
        <v>8</v>
      </c>
    </row>
    <row r="107" spans="1:8" ht="12.75">
      <c r="A107" s="6">
        <v>106</v>
      </c>
      <c r="B107" s="6" t="s">
        <v>782</v>
      </c>
      <c r="C107" s="6">
        <v>9</v>
      </c>
      <c r="D107" s="6" t="s">
        <v>783</v>
      </c>
      <c r="E107" s="6" t="str">
        <f ca="1" t="shared" si="2"/>
        <v>Adrian Peterson</v>
      </c>
      <c r="F107" s="6" t="s">
        <v>352</v>
      </c>
      <c r="G107" s="6" t="str">
        <f t="shared" si="0"/>
        <v>RB</v>
      </c>
      <c r="H107" s="6">
        <f t="shared" si="1"/>
        <v>36</v>
      </c>
    </row>
    <row r="108" spans="1:8" ht="12.75">
      <c r="A108" s="6">
        <v>107</v>
      </c>
      <c r="B108" s="6" t="s">
        <v>784</v>
      </c>
      <c r="C108" s="6">
        <v>11</v>
      </c>
      <c r="D108" s="6" t="s">
        <v>785</v>
      </c>
      <c r="E108" s="6" t="str">
        <f ca="1" t="shared" si="2"/>
        <v>Adrian Peterson</v>
      </c>
      <c r="F108" s="6" t="s">
        <v>388</v>
      </c>
      <c r="G108" s="6" t="str">
        <f t="shared" si="0"/>
        <v>RB</v>
      </c>
      <c r="H108" s="6">
        <f t="shared" si="1"/>
        <v>37</v>
      </c>
    </row>
    <row r="109" spans="1:8" ht="12.75">
      <c r="A109" s="6">
        <v>108</v>
      </c>
      <c r="B109" s="6" t="s">
        <v>787</v>
      </c>
      <c r="C109" s="6">
        <v>9</v>
      </c>
      <c r="D109" s="6" t="s">
        <v>342</v>
      </c>
      <c r="E109" s="6" t="str">
        <f ca="1" t="shared" si="2"/>
        <v>Adrian Peterson</v>
      </c>
      <c r="F109" s="6" t="s">
        <v>332</v>
      </c>
      <c r="G109" s="6" t="str">
        <f t="shared" si="0"/>
        <v>WR</v>
      </c>
      <c r="H109" s="6">
        <f t="shared" si="1"/>
        <v>48</v>
      </c>
    </row>
    <row r="110" spans="1:8" ht="12.75">
      <c r="A110" s="6">
        <v>109</v>
      </c>
      <c r="B110" s="6" t="s">
        <v>788</v>
      </c>
      <c r="C110" s="6">
        <v>12</v>
      </c>
      <c r="D110" s="6" t="s">
        <v>789</v>
      </c>
      <c r="E110" s="6" t="str">
        <f ca="1" t="shared" si="2"/>
        <v>Adrian Peterson</v>
      </c>
      <c r="F110" s="6" t="s">
        <v>360</v>
      </c>
      <c r="G110" s="6" t="str">
        <f t="shared" si="0"/>
        <v>RB</v>
      </c>
      <c r="H110" s="6">
        <f t="shared" si="1"/>
        <v>38</v>
      </c>
    </row>
    <row r="111" spans="1:8" ht="12.75">
      <c r="A111" s="6">
        <v>110</v>
      </c>
      <c r="B111" s="6" t="s">
        <v>791</v>
      </c>
      <c r="C111" s="6">
        <v>10</v>
      </c>
      <c r="D111" s="6" t="s">
        <v>303</v>
      </c>
      <c r="E111" s="6" t="str">
        <f ca="1" t="shared" si="2"/>
        <v>Adrian Peterson</v>
      </c>
      <c r="F111" s="6" t="s">
        <v>304</v>
      </c>
      <c r="G111" s="6" t="str">
        <f t="shared" si="0"/>
        <v>TE</v>
      </c>
      <c r="H111" s="6">
        <f t="shared" si="1"/>
        <v>9</v>
      </c>
    </row>
    <row r="112" spans="1:8" ht="12.75">
      <c r="A112" s="6">
        <v>111</v>
      </c>
      <c r="B112" s="6" t="s">
        <v>793</v>
      </c>
      <c r="C112" s="6">
        <v>8</v>
      </c>
      <c r="D112" s="6" t="s">
        <v>345</v>
      </c>
      <c r="E112" s="6" t="str">
        <f ca="1" t="shared" si="2"/>
        <v>Adrian Peterson</v>
      </c>
      <c r="F112" s="6" t="s">
        <v>325</v>
      </c>
      <c r="G112" s="6" t="str">
        <f t="shared" si="0"/>
        <v>WR</v>
      </c>
      <c r="H112" s="6">
        <f t="shared" si="1"/>
        <v>49</v>
      </c>
    </row>
    <row r="113" spans="1:8" ht="12.75">
      <c r="A113" s="6">
        <v>112</v>
      </c>
      <c r="B113" s="6" t="s">
        <v>794</v>
      </c>
      <c r="C113" s="6">
        <v>9</v>
      </c>
      <c r="D113" s="6" t="s">
        <v>348</v>
      </c>
      <c r="E113" s="6" t="str">
        <f ca="1" t="shared" si="2"/>
        <v>Adrian Peterson</v>
      </c>
      <c r="F113" s="6" t="s">
        <v>337</v>
      </c>
      <c r="G113" s="6" t="str">
        <f t="shared" si="0"/>
        <v>WR</v>
      </c>
      <c r="H113" s="6">
        <f t="shared" si="1"/>
        <v>50</v>
      </c>
    </row>
    <row r="114" spans="1:8" ht="12.75">
      <c r="A114" s="6">
        <v>113</v>
      </c>
      <c r="B114" s="6" t="s">
        <v>796</v>
      </c>
      <c r="C114" s="6">
        <v>9</v>
      </c>
      <c r="D114" s="6" t="s">
        <v>552</v>
      </c>
      <c r="E114" s="6" t="str">
        <f ca="1" t="shared" si="2"/>
        <v>Adrian Peterson</v>
      </c>
      <c r="F114" s="6" t="s">
        <v>385</v>
      </c>
      <c r="G114" s="6" t="str">
        <f t="shared" si="0"/>
        <v>QB</v>
      </c>
      <c r="H114" s="6">
        <f t="shared" si="1"/>
        <v>15</v>
      </c>
    </row>
    <row r="115" spans="1:8" ht="12.75">
      <c r="A115" s="6">
        <v>114</v>
      </c>
      <c r="B115" s="6" t="s">
        <v>797</v>
      </c>
      <c r="C115" s="6">
        <v>11</v>
      </c>
      <c r="D115" s="6" t="s">
        <v>798</v>
      </c>
      <c r="E115" s="6" t="str">
        <f ca="1" t="shared" si="2"/>
        <v>Adrian Peterson</v>
      </c>
      <c r="F115" s="6" t="s">
        <v>329</v>
      </c>
      <c r="G115" s="6" t="str">
        <f t="shared" si="0"/>
        <v>RB</v>
      </c>
      <c r="H115" s="6">
        <f t="shared" si="1"/>
        <v>39</v>
      </c>
    </row>
    <row r="116" spans="1:8" ht="12.75">
      <c r="A116" s="6">
        <v>115</v>
      </c>
      <c r="B116" s="6" t="s">
        <v>800</v>
      </c>
      <c r="C116" s="6">
        <v>5</v>
      </c>
      <c r="D116" s="6" t="s">
        <v>316</v>
      </c>
      <c r="E116" s="6" t="str">
        <f ca="1" t="shared" si="2"/>
        <v>Adrian Peterson</v>
      </c>
      <c r="F116" s="6" t="s">
        <v>309</v>
      </c>
      <c r="G116" s="6" t="str">
        <f t="shared" si="0"/>
        <v>TE</v>
      </c>
      <c r="H116" s="6">
        <f t="shared" si="1"/>
        <v>10</v>
      </c>
    </row>
    <row r="117" spans="1:8" ht="12.75">
      <c r="A117" s="6">
        <v>116</v>
      </c>
      <c r="B117" s="6" t="s">
        <v>801</v>
      </c>
      <c r="C117" s="6">
        <v>4</v>
      </c>
      <c r="D117" s="6" t="s">
        <v>802</v>
      </c>
      <c r="E117" s="6" t="str">
        <f ca="1" t="shared" si="2"/>
        <v>Adrian Peterson</v>
      </c>
      <c r="F117" s="6" t="s">
        <v>341</v>
      </c>
      <c r="G117" s="6" t="str">
        <f t="shared" si="0"/>
        <v>RB</v>
      </c>
      <c r="H117" s="6">
        <f t="shared" si="1"/>
        <v>40</v>
      </c>
    </row>
    <row r="118" spans="1:8" ht="12.75">
      <c r="A118" s="6">
        <v>117</v>
      </c>
      <c r="B118" s="6" t="s">
        <v>804</v>
      </c>
      <c r="C118" s="6">
        <v>4</v>
      </c>
      <c r="D118" s="6" t="s">
        <v>355</v>
      </c>
      <c r="E118" s="6" t="str">
        <f ca="1" t="shared" si="2"/>
        <v>Adrian Peterson</v>
      </c>
      <c r="F118" s="6" t="s">
        <v>364</v>
      </c>
      <c r="G118" s="6" t="str">
        <f t="shared" si="0"/>
        <v>WR</v>
      </c>
      <c r="H118" s="6">
        <f t="shared" si="1"/>
        <v>51</v>
      </c>
    </row>
    <row r="119" spans="1:8" ht="12.75">
      <c r="A119" s="6">
        <v>118</v>
      </c>
      <c r="B119" s="6" t="s">
        <v>805</v>
      </c>
      <c r="C119" s="6">
        <v>10</v>
      </c>
      <c r="D119" s="6" t="s">
        <v>330</v>
      </c>
      <c r="E119" s="6" t="str">
        <f ca="1" t="shared" si="2"/>
        <v>Adrian Peterson</v>
      </c>
      <c r="F119" s="6" t="s">
        <v>446</v>
      </c>
      <c r="G119" s="6" t="str">
        <f t="shared" si="0"/>
        <v>TE</v>
      </c>
      <c r="H119" s="6">
        <f t="shared" si="1"/>
        <v>11</v>
      </c>
    </row>
    <row r="120" spans="1:8" ht="12.75">
      <c r="A120" s="6">
        <v>119</v>
      </c>
      <c r="B120" s="6" t="s">
        <v>807</v>
      </c>
      <c r="C120" s="6">
        <v>8</v>
      </c>
      <c r="D120" s="6" t="s">
        <v>808</v>
      </c>
      <c r="E120" s="6" t="str">
        <f ca="1" t="shared" si="2"/>
        <v>Adrian Peterson</v>
      </c>
      <c r="F120" s="6"/>
      <c r="G120" s="6" t="str">
        <f t="shared" si="0"/>
        <v>DEF</v>
      </c>
      <c r="H120" s="6">
        <f t="shared" si="1"/>
        <v>2</v>
      </c>
    </row>
    <row r="121" spans="1:8" ht="12.75">
      <c r="A121" s="6">
        <v>120</v>
      </c>
      <c r="B121" s="6" t="s">
        <v>809</v>
      </c>
      <c r="C121" s="6">
        <v>12</v>
      </c>
      <c r="D121" s="6" t="s">
        <v>556</v>
      </c>
      <c r="E121" s="6" t="str">
        <f ca="1" t="shared" si="2"/>
        <v>Adrian Peterson</v>
      </c>
      <c r="F121" s="6" t="s">
        <v>366</v>
      </c>
      <c r="G121" s="6" t="str">
        <f t="shared" si="0"/>
        <v>QB</v>
      </c>
      <c r="H121" s="6">
        <f t="shared" si="1"/>
        <v>16</v>
      </c>
    </row>
    <row r="122" spans="1:8" ht="12.75">
      <c r="A122" s="6">
        <v>121</v>
      </c>
      <c r="B122" s="6" t="s">
        <v>811</v>
      </c>
      <c r="C122" s="6">
        <v>6</v>
      </c>
      <c r="D122" s="6" t="s">
        <v>553</v>
      </c>
      <c r="E122" s="6" t="str">
        <f ca="1" t="shared" si="2"/>
        <v>Adrian Peterson</v>
      </c>
      <c r="F122" s="6" t="s">
        <v>323</v>
      </c>
      <c r="G122" s="6" t="str">
        <f t="shared" si="0"/>
        <v>RB</v>
      </c>
      <c r="H122" s="6">
        <f t="shared" si="1"/>
        <v>41</v>
      </c>
    </row>
    <row r="123" spans="1:8" ht="12.75">
      <c r="A123" s="6">
        <v>122</v>
      </c>
      <c r="B123" s="6" t="s">
        <v>812</v>
      </c>
      <c r="C123" s="6">
        <v>10</v>
      </c>
      <c r="D123" s="6" t="s">
        <v>363</v>
      </c>
      <c r="E123" s="6" t="str">
        <f ca="1" t="shared" si="2"/>
        <v>Adrian Peterson</v>
      </c>
      <c r="F123" s="6" t="s">
        <v>371</v>
      </c>
      <c r="G123" s="6" t="str">
        <f t="shared" si="0"/>
        <v>WR</v>
      </c>
      <c r="H123" s="6">
        <f t="shared" si="1"/>
        <v>52</v>
      </c>
    </row>
    <row r="124" spans="1:8" ht="12.75">
      <c r="A124" s="6">
        <v>123</v>
      </c>
      <c r="B124" s="6" t="s">
        <v>814</v>
      </c>
      <c r="C124" s="6">
        <v>4</v>
      </c>
      <c r="D124" s="6" t="s">
        <v>815</v>
      </c>
      <c r="E124" s="6" t="str">
        <f ca="1" t="shared" si="2"/>
        <v>Adrian Peterson</v>
      </c>
      <c r="F124" s="6"/>
      <c r="G124" s="6" t="str">
        <f t="shared" si="0"/>
        <v>DEF</v>
      </c>
      <c r="H124" s="6">
        <f t="shared" si="1"/>
        <v>3</v>
      </c>
    </row>
    <row r="125" spans="1:8" ht="12.75">
      <c r="A125" s="6">
        <v>124</v>
      </c>
      <c r="B125" s="6" t="s">
        <v>817</v>
      </c>
      <c r="C125" s="6">
        <v>9</v>
      </c>
      <c r="D125" s="6" t="s">
        <v>343</v>
      </c>
      <c r="E125" s="6" t="str">
        <f ca="1" t="shared" si="2"/>
        <v>Adrian Peterson</v>
      </c>
      <c r="F125" s="6" t="s">
        <v>385</v>
      </c>
      <c r="G125" s="6" t="str">
        <f t="shared" si="0"/>
        <v>TE</v>
      </c>
      <c r="H125" s="6">
        <f t="shared" si="1"/>
        <v>12</v>
      </c>
    </row>
    <row r="126" spans="1:8" ht="12.75">
      <c r="A126" s="6">
        <v>125</v>
      </c>
      <c r="B126" s="6" t="s">
        <v>818</v>
      </c>
      <c r="C126" s="6">
        <v>5</v>
      </c>
      <c r="D126" s="6" t="s">
        <v>554</v>
      </c>
      <c r="E126" s="6" t="str">
        <f ca="1" t="shared" si="2"/>
        <v>Adrian Peterson</v>
      </c>
      <c r="F126" s="6" t="s">
        <v>309</v>
      </c>
      <c r="G126" s="6" t="str">
        <f t="shared" si="0"/>
        <v>RB</v>
      </c>
      <c r="H126" s="6">
        <f t="shared" si="1"/>
        <v>42</v>
      </c>
    </row>
    <row r="127" spans="1:8" ht="12.75">
      <c r="A127" s="6">
        <v>126</v>
      </c>
      <c r="B127" s="6" t="s">
        <v>820</v>
      </c>
      <c r="C127" s="6">
        <v>4</v>
      </c>
      <c r="D127" s="6" t="s">
        <v>301</v>
      </c>
      <c r="E127" s="6" t="str">
        <f ca="1" t="shared" si="2"/>
        <v>Adrian Peterson</v>
      </c>
      <c r="F127" s="6" t="s">
        <v>307</v>
      </c>
      <c r="G127" s="6" t="str">
        <f t="shared" si="0"/>
        <v>QB</v>
      </c>
      <c r="H127" s="6">
        <f t="shared" si="1"/>
        <v>17</v>
      </c>
    </row>
    <row r="128" spans="1:8" ht="12.75">
      <c r="A128" s="6">
        <v>127</v>
      </c>
      <c r="B128" s="6" t="s">
        <v>821</v>
      </c>
      <c r="C128" s="6">
        <v>6</v>
      </c>
      <c r="D128" s="6" t="s">
        <v>391</v>
      </c>
      <c r="E128" s="6" t="str">
        <f ca="1" t="shared" si="2"/>
        <v>Adrian Peterson</v>
      </c>
      <c r="F128" s="6" t="s">
        <v>323</v>
      </c>
      <c r="G128" s="6" t="str">
        <f t="shared" si="0"/>
        <v>WR</v>
      </c>
      <c r="H128" s="6">
        <f t="shared" si="1"/>
        <v>53</v>
      </c>
    </row>
    <row r="129" spans="1:8" ht="12.75">
      <c r="A129" s="6">
        <v>128</v>
      </c>
      <c r="B129" s="6" t="s">
        <v>823</v>
      </c>
      <c r="C129" s="6">
        <v>8</v>
      </c>
      <c r="D129" s="6" t="s">
        <v>308</v>
      </c>
      <c r="E129" s="6" t="str">
        <f ca="1" t="shared" si="2"/>
        <v>Adrian Peterson</v>
      </c>
      <c r="F129" s="6" t="s">
        <v>325</v>
      </c>
      <c r="G129" s="6" t="str">
        <f t="shared" si="0"/>
        <v>RB</v>
      </c>
      <c r="H129" s="6">
        <f t="shared" si="1"/>
        <v>43</v>
      </c>
    </row>
    <row r="130" spans="1:8" ht="12.75">
      <c r="A130" s="6">
        <v>129</v>
      </c>
      <c r="B130" s="6" t="s">
        <v>825</v>
      </c>
      <c r="C130" s="6">
        <v>9</v>
      </c>
      <c r="D130" s="6" t="s">
        <v>346</v>
      </c>
      <c r="E130" s="6" t="str">
        <f ca="1" t="shared" si="2"/>
        <v>Adrian Peterson</v>
      </c>
      <c r="F130" s="6" t="s">
        <v>332</v>
      </c>
      <c r="G130" s="6" t="str">
        <f t="shared" si="0"/>
        <v>TE</v>
      </c>
      <c r="H130" s="6">
        <f t="shared" si="1"/>
        <v>13</v>
      </c>
    </row>
    <row r="131" spans="1:8" ht="12.75">
      <c r="A131" s="6">
        <v>130</v>
      </c>
      <c r="B131" s="6" t="s">
        <v>826</v>
      </c>
      <c r="C131" s="6">
        <v>4</v>
      </c>
      <c r="D131" s="6" t="s">
        <v>394</v>
      </c>
      <c r="E131" s="6" t="str">
        <f ca="1" t="shared" si="2"/>
        <v>Adrian Peterson</v>
      </c>
      <c r="F131" s="6" t="s">
        <v>341</v>
      </c>
      <c r="G131" s="6" t="str">
        <f t="shared" si="0"/>
        <v>WR</v>
      </c>
      <c r="H131" s="6">
        <f t="shared" si="1"/>
        <v>54</v>
      </c>
    </row>
    <row r="132" spans="1:8" ht="12.75">
      <c r="A132" s="6">
        <v>131</v>
      </c>
      <c r="B132" s="6" t="s">
        <v>828</v>
      </c>
      <c r="C132" s="6">
        <v>5</v>
      </c>
      <c r="D132" s="6" t="s">
        <v>403</v>
      </c>
      <c r="E132" s="6" t="str">
        <f ca="1" t="shared" si="2"/>
        <v>Adrian Peterson</v>
      </c>
      <c r="F132" s="6" t="s">
        <v>309</v>
      </c>
      <c r="G132" s="6" t="str">
        <f t="shared" si="0"/>
        <v>WR</v>
      </c>
      <c r="H132" s="6">
        <f t="shared" si="1"/>
        <v>55</v>
      </c>
    </row>
    <row r="133" spans="1:8" ht="12.75">
      <c r="A133" s="6">
        <v>132</v>
      </c>
      <c r="B133" s="6" t="s">
        <v>830</v>
      </c>
      <c r="C133" s="6">
        <v>5</v>
      </c>
      <c r="D133" s="6" t="s">
        <v>317</v>
      </c>
      <c r="E133" s="6" t="str">
        <f ca="1" t="shared" si="2"/>
        <v>Adrian Peterson</v>
      </c>
      <c r="F133" s="6" t="s">
        <v>311</v>
      </c>
      <c r="G133" s="6" t="str">
        <f t="shared" si="0"/>
        <v>RB</v>
      </c>
      <c r="H133" s="6">
        <f t="shared" si="1"/>
        <v>44</v>
      </c>
    </row>
    <row r="134" spans="1:8" ht="12.75">
      <c r="A134" s="6">
        <v>133</v>
      </c>
      <c r="B134" s="6" t="s">
        <v>831</v>
      </c>
      <c r="C134" s="6">
        <v>4</v>
      </c>
      <c r="D134" s="6" t="s">
        <v>405</v>
      </c>
      <c r="E134" s="6" t="str">
        <f ca="1" t="shared" si="2"/>
        <v>Adrian Peterson</v>
      </c>
      <c r="F134" s="6" t="s">
        <v>350</v>
      </c>
      <c r="G134" s="6" t="str">
        <f t="shared" si="0"/>
        <v>WR</v>
      </c>
      <c r="H134" s="6">
        <f t="shared" si="1"/>
        <v>56</v>
      </c>
    </row>
    <row r="135" spans="1:8" ht="12.75">
      <c r="A135" s="6">
        <v>134</v>
      </c>
      <c r="B135" s="6" t="s">
        <v>833</v>
      </c>
      <c r="C135" s="6">
        <v>7</v>
      </c>
      <c r="D135" s="6" t="s">
        <v>357</v>
      </c>
      <c r="E135" s="6" t="str">
        <f ca="1" t="shared" si="2"/>
        <v>Adrian Peterson</v>
      </c>
      <c r="F135" s="6" t="s">
        <v>358</v>
      </c>
      <c r="G135" s="6" t="str">
        <f t="shared" si="0"/>
        <v>TE</v>
      </c>
      <c r="H135" s="6">
        <f t="shared" si="1"/>
        <v>14</v>
      </c>
    </row>
    <row r="136" spans="1:8" ht="12.75">
      <c r="A136" s="6">
        <v>135</v>
      </c>
      <c r="B136" s="6" t="s">
        <v>835</v>
      </c>
      <c r="C136" s="6">
        <v>8</v>
      </c>
      <c r="D136" s="6" t="s">
        <v>306</v>
      </c>
      <c r="E136" s="6" t="str">
        <f ca="1" t="shared" si="2"/>
        <v>Adrian Peterson</v>
      </c>
      <c r="F136" s="6" t="s">
        <v>325</v>
      </c>
      <c r="G136" s="6" t="str">
        <f t="shared" si="0"/>
        <v>QB</v>
      </c>
      <c r="H136" s="6">
        <f t="shared" si="1"/>
        <v>18</v>
      </c>
    </row>
    <row r="137" spans="1:8" ht="12.75">
      <c r="A137" s="6">
        <v>136</v>
      </c>
      <c r="B137" s="6" t="s">
        <v>837</v>
      </c>
      <c r="C137" s="6">
        <v>8</v>
      </c>
      <c r="D137" s="6" t="s">
        <v>407</v>
      </c>
      <c r="E137" s="6" t="str">
        <f ca="1" t="shared" si="2"/>
        <v>Adrian Peterson</v>
      </c>
      <c r="F137" s="6" t="s">
        <v>302</v>
      </c>
      <c r="G137" s="6" t="str">
        <f t="shared" si="0"/>
        <v>WR</v>
      </c>
      <c r="H137" s="6">
        <f t="shared" si="1"/>
        <v>57</v>
      </c>
    </row>
    <row r="138" spans="1:8" ht="12.75">
      <c r="A138" s="6">
        <v>137</v>
      </c>
      <c r="B138" s="6" t="s">
        <v>840</v>
      </c>
      <c r="C138" s="6">
        <v>12</v>
      </c>
      <c r="D138" s="6" t="s">
        <v>419</v>
      </c>
      <c r="E138" s="6" t="str">
        <f ca="1" t="shared" si="2"/>
        <v>Adrian Peterson</v>
      </c>
      <c r="F138" s="6" t="s">
        <v>366</v>
      </c>
      <c r="G138" s="6" t="str">
        <f t="shared" si="0"/>
        <v>WR</v>
      </c>
      <c r="H138" s="6">
        <f t="shared" si="1"/>
        <v>58</v>
      </c>
    </row>
    <row r="139" spans="1:8" ht="12.75">
      <c r="A139" s="6">
        <v>138</v>
      </c>
      <c r="B139" s="6" t="s">
        <v>842</v>
      </c>
      <c r="C139" s="6">
        <v>10</v>
      </c>
      <c r="D139" s="6" t="s">
        <v>322</v>
      </c>
      <c r="E139" s="6" t="str">
        <f ca="1" t="shared" si="2"/>
        <v>Adrian Peterson</v>
      </c>
      <c r="F139" s="6" t="s">
        <v>304</v>
      </c>
      <c r="G139" s="6" t="str">
        <f t="shared" si="0"/>
        <v>RB</v>
      </c>
      <c r="H139" s="6">
        <f t="shared" si="1"/>
        <v>45</v>
      </c>
    </row>
    <row r="140" spans="1:8" ht="12.75">
      <c r="A140" s="6">
        <v>139</v>
      </c>
      <c r="B140" s="6" t="s">
        <v>843</v>
      </c>
      <c r="C140" s="6">
        <v>12</v>
      </c>
      <c r="D140" s="6" t="s">
        <v>421</v>
      </c>
      <c r="E140" s="6" t="str">
        <f ca="1" t="shared" si="2"/>
        <v>Adrian Peterson</v>
      </c>
      <c r="F140" s="6" t="s">
        <v>360</v>
      </c>
      <c r="G140" s="6" t="str">
        <f t="shared" si="0"/>
        <v>WR</v>
      </c>
      <c r="H140" s="6">
        <f t="shared" si="1"/>
        <v>59</v>
      </c>
    </row>
    <row r="141" spans="1:8" ht="12.75">
      <c r="A141" s="6">
        <v>140</v>
      </c>
      <c r="B141" s="6" t="s">
        <v>845</v>
      </c>
      <c r="C141" s="6">
        <v>4</v>
      </c>
      <c r="D141" s="6" t="s">
        <v>846</v>
      </c>
      <c r="E141" s="6" t="str">
        <f ca="1" t="shared" si="2"/>
        <v>Adrian Peterson</v>
      </c>
      <c r="F141" s="6"/>
      <c r="G141" s="6" t="str">
        <f t="shared" si="0"/>
        <v>DEF</v>
      </c>
      <c r="H141" s="6">
        <f t="shared" si="1"/>
        <v>4</v>
      </c>
    </row>
    <row r="142" spans="1:8" ht="12.75">
      <c r="A142" s="6">
        <v>141</v>
      </c>
      <c r="B142" s="6" t="s">
        <v>847</v>
      </c>
      <c r="C142" s="6">
        <v>9</v>
      </c>
      <c r="D142" s="6" t="s">
        <v>326</v>
      </c>
      <c r="E142" s="6" t="str">
        <f ca="1" t="shared" si="2"/>
        <v>Adrian Peterson</v>
      </c>
      <c r="F142" s="6" t="s">
        <v>332</v>
      </c>
      <c r="G142" s="6" t="str">
        <f t="shared" si="0"/>
        <v>RB</v>
      </c>
      <c r="H142" s="6">
        <f t="shared" si="1"/>
        <v>46</v>
      </c>
    </row>
    <row r="143" spans="1:8" ht="12.75">
      <c r="A143" s="6">
        <v>142</v>
      </c>
      <c r="B143" s="6" t="s">
        <v>848</v>
      </c>
      <c r="C143" s="6">
        <v>9</v>
      </c>
      <c r="D143" s="6" t="s">
        <v>427</v>
      </c>
      <c r="E143" s="6" t="str">
        <f ca="1" t="shared" si="2"/>
        <v>Adrian Peterson</v>
      </c>
      <c r="F143" s="6" t="s">
        <v>352</v>
      </c>
      <c r="G143" s="6" t="str">
        <f t="shared" si="0"/>
        <v>WR</v>
      </c>
      <c r="H143" s="6">
        <f t="shared" si="1"/>
        <v>60</v>
      </c>
    </row>
    <row r="144" spans="1:8" ht="12.75">
      <c r="A144" s="6">
        <v>143</v>
      </c>
      <c r="B144" s="6" t="s">
        <v>850</v>
      </c>
      <c r="C144" s="6">
        <v>12</v>
      </c>
      <c r="D144" s="6" t="s">
        <v>851</v>
      </c>
      <c r="E144" s="6" t="str">
        <f ca="1" t="shared" si="2"/>
        <v>Adrian Peterson</v>
      </c>
      <c r="F144" s="6"/>
      <c r="G144" s="6" t="str">
        <f t="shared" si="0"/>
        <v>DEF</v>
      </c>
      <c r="H144" s="6">
        <f t="shared" si="1"/>
        <v>5</v>
      </c>
    </row>
    <row r="145" spans="1:8" ht="12.75">
      <c r="A145" s="6">
        <v>144</v>
      </c>
      <c r="B145" s="6" t="s">
        <v>852</v>
      </c>
      <c r="C145" s="6">
        <v>10</v>
      </c>
      <c r="D145" s="6" t="s">
        <v>387</v>
      </c>
      <c r="E145" s="6" t="str">
        <f ca="1" t="shared" si="2"/>
        <v>Adrian Peterson</v>
      </c>
      <c r="F145" s="6" t="s">
        <v>398</v>
      </c>
      <c r="G145" s="6" t="str">
        <f t="shared" si="0"/>
        <v>TE</v>
      </c>
      <c r="H145" s="6">
        <f t="shared" si="1"/>
        <v>15</v>
      </c>
    </row>
    <row r="146" spans="1:8" ht="12.75">
      <c r="A146" s="6">
        <v>145</v>
      </c>
      <c r="B146" s="6" t="s">
        <v>854</v>
      </c>
      <c r="C146" s="6">
        <v>4</v>
      </c>
      <c r="D146" s="6" t="s">
        <v>855</v>
      </c>
      <c r="E146" s="6" t="str">
        <f ca="1" t="shared" si="2"/>
        <v>Adrian Peterson</v>
      </c>
      <c r="F146" s="6"/>
      <c r="G146" s="6" t="str">
        <f t="shared" si="0"/>
        <v>DEF</v>
      </c>
      <c r="H146" s="6">
        <f t="shared" si="1"/>
        <v>6</v>
      </c>
    </row>
    <row r="147" spans="1:8" ht="12.75">
      <c r="A147" s="6">
        <v>146</v>
      </c>
      <c r="B147" s="6" t="s">
        <v>858</v>
      </c>
      <c r="C147" s="6">
        <v>4</v>
      </c>
      <c r="D147" s="6" t="s">
        <v>328</v>
      </c>
      <c r="E147" s="6" t="str">
        <f ca="1" t="shared" si="2"/>
        <v>Adrian Peterson</v>
      </c>
      <c r="F147" s="6" t="s">
        <v>390</v>
      </c>
      <c r="G147" s="6" t="str">
        <f t="shared" si="0"/>
        <v>QB</v>
      </c>
      <c r="H147" s="6">
        <f t="shared" si="1"/>
        <v>19</v>
      </c>
    </row>
    <row r="148" spans="1:8" ht="12.75">
      <c r="A148" s="6">
        <v>147</v>
      </c>
      <c r="B148" s="6" t="s">
        <v>859</v>
      </c>
      <c r="C148" s="6">
        <v>4</v>
      </c>
      <c r="D148" s="6" t="s">
        <v>860</v>
      </c>
      <c r="E148" s="6" t="str">
        <f ca="1" t="shared" si="2"/>
        <v>Adrian Peterson</v>
      </c>
      <c r="F148" s="6"/>
      <c r="G148" s="6" t="str">
        <f t="shared" si="0"/>
        <v>DEF</v>
      </c>
      <c r="H148" s="6">
        <f t="shared" si="1"/>
        <v>7</v>
      </c>
    </row>
    <row r="149" spans="1:8" ht="12.75">
      <c r="A149" s="6">
        <v>148</v>
      </c>
      <c r="B149" s="6" t="s">
        <v>862</v>
      </c>
      <c r="C149" s="6">
        <v>6</v>
      </c>
      <c r="D149" s="6" t="s">
        <v>863</v>
      </c>
      <c r="E149" s="6" t="str">
        <f ca="1" t="shared" si="2"/>
        <v>Adrian Peterson</v>
      </c>
      <c r="F149" s="6"/>
      <c r="G149" s="6" t="str">
        <f t="shared" si="0"/>
        <v>DEF</v>
      </c>
      <c r="H149" s="6">
        <f t="shared" si="1"/>
        <v>8</v>
      </c>
    </row>
    <row r="150" spans="1:8" ht="12.75">
      <c r="A150" s="6">
        <v>149</v>
      </c>
      <c r="B150" s="6" t="s">
        <v>864</v>
      </c>
      <c r="C150" s="6">
        <v>10</v>
      </c>
      <c r="D150" s="6" t="s">
        <v>865</v>
      </c>
      <c r="E150" s="6" t="str">
        <f ca="1" t="shared" si="2"/>
        <v>Adrian Peterson</v>
      </c>
      <c r="F150" s="6"/>
      <c r="G150" s="6" t="str">
        <f t="shared" si="0"/>
        <v>DEF</v>
      </c>
      <c r="H150" s="6">
        <f t="shared" si="1"/>
        <v>9</v>
      </c>
    </row>
    <row r="151" spans="1:8" ht="12.75">
      <c r="A151" s="6">
        <v>150</v>
      </c>
      <c r="B151" s="6" t="s">
        <v>867</v>
      </c>
      <c r="C151" s="6">
        <v>9</v>
      </c>
      <c r="D151" s="6" t="s">
        <v>868</v>
      </c>
      <c r="E151" s="6" t="str">
        <f ca="1" t="shared" si="2"/>
        <v>Adrian Peterson</v>
      </c>
      <c r="F151" s="6"/>
      <c r="G151" s="6" t="str">
        <f t="shared" si="0"/>
        <v>DEF</v>
      </c>
      <c r="H151" s="6">
        <f t="shared" si="1"/>
        <v>10</v>
      </c>
    </row>
    <row r="152" spans="1:8" ht="12.75">
      <c r="A152" s="6">
        <v>151</v>
      </c>
      <c r="B152" s="6" t="s">
        <v>869</v>
      </c>
      <c r="C152" s="6">
        <v>4</v>
      </c>
      <c r="D152" s="6" t="s">
        <v>370</v>
      </c>
      <c r="E152" s="6" t="str">
        <f ca="1" t="shared" si="2"/>
        <v>Adrian Peterson</v>
      </c>
      <c r="F152" s="6" t="s">
        <v>344</v>
      </c>
      <c r="G152" s="6" t="str">
        <f t="shared" si="0"/>
        <v>K</v>
      </c>
      <c r="H152" s="6">
        <f t="shared" si="1"/>
        <v>1</v>
      </c>
    </row>
    <row r="153" spans="1:8" ht="12.75">
      <c r="A153" s="6">
        <v>152</v>
      </c>
      <c r="B153" s="6" t="s">
        <v>871</v>
      </c>
      <c r="C153" s="6">
        <v>10</v>
      </c>
      <c r="D153" s="6" t="s">
        <v>373</v>
      </c>
      <c r="E153" s="6" t="str">
        <f ca="1" t="shared" si="2"/>
        <v>Adrian Peterson</v>
      </c>
      <c r="F153" s="6" t="s">
        <v>371</v>
      </c>
      <c r="G153" s="6" t="str">
        <f t="shared" si="0"/>
        <v>K</v>
      </c>
      <c r="H153" s="6">
        <f t="shared" si="1"/>
        <v>2</v>
      </c>
    </row>
    <row r="154" spans="1:8" ht="12.75">
      <c r="A154" s="6">
        <v>153</v>
      </c>
      <c r="B154" s="6" t="s">
        <v>872</v>
      </c>
      <c r="C154" s="6">
        <v>11</v>
      </c>
      <c r="D154" s="6" t="s">
        <v>374</v>
      </c>
      <c r="E154" s="6" t="str">
        <f ca="1" t="shared" si="2"/>
        <v>Adrian Peterson</v>
      </c>
      <c r="F154" s="6" t="s">
        <v>329</v>
      </c>
      <c r="G154" s="6" t="str">
        <f t="shared" si="0"/>
        <v>K</v>
      </c>
      <c r="H154" s="6">
        <f t="shared" si="1"/>
        <v>3</v>
      </c>
    </row>
    <row r="155" spans="1:8" ht="12.75">
      <c r="A155" s="6">
        <v>154</v>
      </c>
      <c r="B155" s="6" t="s">
        <v>873</v>
      </c>
      <c r="C155" s="6">
        <v>9</v>
      </c>
      <c r="D155" s="6" t="s">
        <v>376</v>
      </c>
      <c r="E155" s="6" t="str">
        <f ca="1" t="shared" si="2"/>
        <v>Adrian Peterson</v>
      </c>
      <c r="F155" s="6" t="s">
        <v>337</v>
      </c>
      <c r="G155" s="6" t="str">
        <f t="shared" si="0"/>
        <v>K</v>
      </c>
      <c r="H155" s="6">
        <f t="shared" si="1"/>
        <v>4</v>
      </c>
    </row>
    <row r="156" spans="1:8" ht="12.75">
      <c r="A156" s="6">
        <v>155</v>
      </c>
      <c r="B156" s="6" t="s">
        <v>875</v>
      </c>
      <c r="C156" s="6">
        <v>4</v>
      </c>
      <c r="D156" s="6" t="s">
        <v>377</v>
      </c>
      <c r="E156" s="6" t="str">
        <f ca="1" t="shared" si="2"/>
        <v>Adrian Peterson</v>
      </c>
      <c r="F156" s="6" t="s">
        <v>350</v>
      </c>
      <c r="G156" s="6" t="str">
        <f t="shared" si="0"/>
        <v>K</v>
      </c>
      <c r="H156" s="6">
        <f t="shared" si="1"/>
        <v>5</v>
      </c>
    </row>
    <row r="157" spans="1:8" ht="12.75">
      <c r="A157" s="6">
        <v>156</v>
      </c>
      <c r="B157" s="6" t="s">
        <v>876</v>
      </c>
      <c r="C157" s="6">
        <v>8</v>
      </c>
      <c r="D157" s="6" t="s">
        <v>378</v>
      </c>
      <c r="E157" s="6" t="str">
        <f ca="1" t="shared" si="2"/>
        <v>Adrian Peterson</v>
      </c>
      <c r="F157" s="6" t="s">
        <v>302</v>
      </c>
      <c r="G157" s="6" t="str">
        <f t="shared" si="0"/>
        <v>K</v>
      </c>
      <c r="H157" s="6">
        <f t="shared" si="1"/>
        <v>6</v>
      </c>
    </row>
    <row r="158" spans="1:8" ht="12.75">
      <c r="A158" s="6">
        <v>157</v>
      </c>
      <c r="B158" s="6" t="s">
        <v>878</v>
      </c>
      <c r="C158" s="6">
        <v>10</v>
      </c>
      <c r="D158" s="6" t="s">
        <v>380</v>
      </c>
      <c r="E158" s="6" t="str">
        <f ca="1" t="shared" si="2"/>
        <v>Adrian Peterson</v>
      </c>
      <c r="F158" s="6" t="s">
        <v>398</v>
      </c>
      <c r="G158" s="6" t="str">
        <f t="shared" si="0"/>
        <v>K</v>
      </c>
      <c r="H158" s="6">
        <f t="shared" si="1"/>
        <v>7</v>
      </c>
    </row>
    <row r="159" spans="1:8" ht="12.75">
      <c r="A159" s="6">
        <v>158</v>
      </c>
      <c r="B159" s="6" t="s">
        <v>879</v>
      </c>
      <c r="C159" s="6">
        <v>10</v>
      </c>
      <c r="D159" s="6" t="s">
        <v>381</v>
      </c>
      <c r="E159" s="6" t="str">
        <f ca="1" t="shared" si="2"/>
        <v>Adrian Peterson</v>
      </c>
      <c r="F159" s="6" t="s">
        <v>354</v>
      </c>
      <c r="G159" s="6" t="str">
        <f t="shared" si="0"/>
        <v>K</v>
      </c>
      <c r="H159" s="6">
        <f t="shared" si="1"/>
        <v>8</v>
      </c>
    </row>
    <row r="160" spans="1:8" ht="12.75">
      <c r="A160" s="6">
        <v>159</v>
      </c>
      <c r="B160" s="6" t="s">
        <v>881</v>
      </c>
      <c r="C160" s="6">
        <v>10</v>
      </c>
      <c r="D160" s="6" t="s">
        <v>382</v>
      </c>
      <c r="E160" s="6" t="str">
        <f ca="1" t="shared" si="2"/>
        <v>Adrian Peterson</v>
      </c>
      <c r="F160" s="6" t="s">
        <v>446</v>
      </c>
      <c r="G160" s="6" t="str">
        <f t="shared" si="0"/>
        <v>K</v>
      </c>
      <c r="H160" s="6">
        <f t="shared" si="1"/>
        <v>9</v>
      </c>
    </row>
    <row r="161" spans="1:8" ht="12.75">
      <c r="A161" s="6">
        <v>160</v>
      </c>
      <c r="B161" s="6" t="s">
        <v>882</v>
      </c>
      <c r="C161" s="6">
        <v>11</v>
      </c>
      <c r="D161" s="6" t="s">
        <v>383</v>
      </c>
      <c r="E161" s="6" t="str">
        <f ca="1" t="shared" si="2"/>
        <v>Adrian Peterson</v>
      </c>
      <c r="F161" s="6" t="s">
        <v>379</v>
      </c>
      <c r="G161" s="6" t="str">
        <f t="shared" si="0"/>
        <v>K</v>
      </c>
      <c r="H161" s="6">
        <f t="shared" si="1"/>
        <v>10</v>
      </c>
    </row>
    <row r="162" spans="1:8" ht="12.75">
      <c r="A162" s="6">
        <v>161</v>
      </c>
      <c r="B162" s="6" t="s">
        <v>884</v>
      </c>
      <c r="C162" s="6">
        <v>10</v>
      </c>
      <c r="D162" s="6" t="s">
        <v>429</v>
      </c>
      <c r="E162" s="6" t="str">
        <f ca="1" t="shared" si="2"/>
        <v>Adrian Peterson</v>
      </c>
      <c r="F162" s="6" t="s">
        <v>371</v>
      </c>
      <c r="G162" s="6" t="str">
        <f t="shared" si="0"/>
        <v>WR</v>
      </c>
      <c r="H162" s="6">
        <f t="shared" si="1"/>
        <v>61</v>
      </c>
    </row>
    <row r="163" spans="1:8" ht="12.75">
      <c r="A163" s="6">
        <v>162</v>
      </c>
      <c r="B163" s="6" t="s">
        <v>886</v>
      </c>
      <c r="C163" s="6">
        <v>4</v>
      </c>
      <c r="D163" s="6" t="s">
        <v>336</v>
      </c>
      <c r="E163" s="6" t="str">
        <f ca="1" t="shared" si="2"/>
        <v>Adrian Peterson</v>
      </c>
      <c r="F163" s="6" t="s">
        <v>307</v>
      </c>
      <c r="G163" s="6" t="str">
        <f t="shared" si="0"/>
        <v>RB</v>
      </c>
      <c r="H163" s="6">
        <f t="shared" si="1"/>
        <v>47</v>
      </c>
    </row>
    <row r="164" spans="1:8" ht="12.75">
      <c r="A164" s="6">
        <v>163</v>
      </c>
      <c r="B164" s="6" t="s">
        <v>887</v>
      </c>
      <c r="C164" s="6">
        <v>10</v>
      </c>
      <c r="D164" s="6" t="s">
        <v>396</v>
      </c>
      <c r="E164" s="6" t="str">
        <f ca="1" t="shared" si="2"/>
        <v>Adrian Peterson</v>
      </c>
      <c r="F164" s="6" t="s">
        <v>398</v>
      </c>
      <c r="G164" s="6" t="str">
        <f t="shared" si="0"/>
        <v>TE</v>
      </c>
      <c r="H164" s="6">
        <f t="shared" si="1"/>
        <v>16</v>
      </c>
    </row>
    <row r="165" spans="1:8" ht="12.75">
      <c r="A165" s="6">
        <v>164</v>
      </c>
      <c r="B165" s="6" t="s">
        <v>888</v>
      </c>
      <c r="C165" s="6">
        <v>4</v>
      </c>
      <c r="D165" s="6" t="s">
        <v>430</v>
      </c>
      <c r="E165" s="6" t="str">
        <f ca="1" t="shared" si="2"/>
        <v>Adrian Peterson</v>
      </c>
      <c r="F165" s="6" t="s">
        <v>307</v>
      </c>
      <c r="G165" s="6" t="str">
        <f t="shared" si="0"/>
        <v>WR</v>
      </c>
      <c r="H165" s="6">
        <f t="shared" si="1"/>
        <v>62</v>
      </c>
    </row>
    <row r="166" spans="1:8" ht="12.75">
      <c r="A166" s="6">
        <v>165</v>
      </c>
      <c r="B166" s="6" t="s">
        <v>890</v>
      </c>
      <c r="C166" s="6">
        <v>5</v>
      </c>
      <c r="D166" s="6" t="s">
        <v>433</v>
      </c>
      <c r="E166" s="6" t="str">
        <f ca="1" t="shared" si="2"/>
        <v>Adrian Peterson</v>
      </c>
      <c r="F166" s="6" t="s">
        <v>311</v>
      </c>
      <c r="G166" s="6" t="str">
        <f t="shared" si="0"/>
        <v>WR</v>
      </c>
      <c r="H166" s="6">
        <f t="shared" si="1"/>
        <v>63</v>
      </c>
    </row>
    <row r="167" spans="1:8" ht="12.75">
      <c r="A167" s="6">
        <v>166</v>
      </c>
      <c r="B167" s="6" t="s">
        <v>891</v>
      </c>
      <c r="C167" s="6">
        <v>12</v>
      </c>
      <c r="D167" s="6" t="s">
        <v>414</v>
      </c>
      <c r="E167" s="6" t="str">
        <f ca="1" t="shared" si="2"/>
        <v>Adrian Peterson</v>
      </c>
      <c r="F167" s="6" t="s">
        <v>366</v>
      </c>
      <c r="G167" s="6" t="str">
        <f t="shared" si="0"/>
        <v>TE</v>
      </c>
      <c r="H167" s="6">
        <f t="shared" si="1"/>
        <v>17</v>
      </c>
    </row>
    <row r="168" spans="1:8" ht="12.75">
      <c r="A168" s="6">
        <v>167</v>
      </c>
      <c r="B168" s="6" t="s">
        <v>893</v>
      </c>
      <c r="C168" s="6">
        <v>10</v>
      </c>
      <c r="D168" s="6" t="s">
        <v>359</v>
      </c>
      <c r="E168" s="6" t="str">
        <f ca="1" t="shared" si="2"/>
        <v>Adrian Peterson</v>
      </c>
      <c r="F168" s="6" t="s">
        <v>398</v>
      </c>
      <c r="G168" s="6" t="str">
        <f t="shared" si="0"/>
        <v>RB</v>
      </c>
      <c r="H168" s="6">
        <f t="shared" si="1"/>
        <v>48</v>
      </c>
    </row>
    <row r="169" spans="1:8" ht="12.75">
      <c r="A169" s="6">
        <v>168</v>
      </c>
      <c r="B169" s="6" t="s">
        <v>894</v>
      </c>
      <c r="C169" s="6">
        <v>7</v>
      </c>
      <c r="D169" s="6" t="s">
        <v>335</v>
      </c>
      <c r="E169" s="6" t="str">
        <f ca="1" t="shared" si="2"/>
        <v>Adrian Peterson</v>
      </c>
      <c r="F169" s="6" t="s">
        <v>327</v>
      </c>
      <c r="G169" s="6" t="str">
        <f t="shared" si="0"/>
        <v>QB</v>
      </c>
      <c r="H169" s="6">
        <f t="shared" si="1"/>
        <v>20</v>
      </c>
    </row>
    <row r="170" spans="1:8" ht="12.75">
      <c r="A170" s="6">
        <v>169</v>
      </c>
      <c r="B170" s="6" t="s">
        <v>896</v>
      </c>
      <c r="C170" s="6">
        <v>11</v>
      </c>
      <c r="D170" s="6" t="s">
        <v>437</v>
      </c>
      <c r="E170" s="6" t="str">
        <f ca="1" t="shared" si="2"/>
        <v>Adrian Peterson</v>
      </c>
      <c r="F170" s="6" t="s">
        <v>321</v>
      </c>
      <c r="G170" s="6" t="str">
        <f t="shared" si="0"/>
        <v>WR</v>
      </c>
      <c r="H170" s="6">
        <f t="shared" si="1"/>
        <v>64</v>
      </c>
    </row>
    <row r="171" spans="1:8" ht="12.75">
      <c r="A171" s="6">
        <v>170</v>
      </c>
      <c r="B171" s="6" t="s">
        <v>897</v>
      </c>
      <c r="C171" s="6">
        <v>5</v>
      </c>
      <c r="D171" s="6" t="s">
        <v>438</v>
      </c>
      <c r="E171" s="6" t="str">
        <f ca="1" t="shared" si="2"/>
        <v>Adrian Peterson</v>
      </c>
      <c r="F171" s="6" t="s">
        <v>311</v>
      </c>
      <c r="G171" s="6" t="str">
        <f t="shared" si="0"/>
        <v>WR</v>
      </c>
      <c r="H171" s="6">
        <f t="shared" si="1"/>
        <v>65</v>
      </c>
    </row>
    <row r="172" spans="1:8" ht="12.75">
      <c r="A172" s="6">
        <v>171</v>
      </c>
      <c r="B172" s="6" t="s">
        <v>898</v>
      </c>
      <c r="C172" s="6">
        <v>10</v>
      </c>
      <c r="D172" s="6" t="s">
        <v>422</v>
      </c>
      <c r="E172" s="6" t="str">
        <f ca="1" t="shared" si="2"/>
        <v>Adrian Peterson</v>
      </c>
      <c r="F172" s="6" t="s">
        <v>354</v>
      </c>
      <c r="G172" s="6" t="str">
        <f t="shared" si="0"/>
        <v>TE</v>
      </c>
      <c r="H172" s="6">
        <f t="shared" si="1"/>
        <v>18</v>
      </c>
    </row>
    <row r="173" spans="1:8" ht="12.75">
      <c r="A173" s="6">
        <v>172</v>
      </c>
      <c r="B173" s="6" t="s">
        <v>900</v>
      </c>
      <c r="C173" s="6">
        <v>9</v>
      </c>
      <c r="D173" s="6" t="s">
        <v>439</v>
      </c>
      <c r="E173" s="6" t="str">
        <f ca="1" t="shared" si="2"/>
        <v>Adrian Peterson</v>
      </c>
      <c r="F173" s="6" t="s">
        <v>418</v>
      </c>
      <c r="G173" s="6" t="str">
        <f t="shared" si="0"/>
        <v>WR</v>
      </c>
      <c r="H173" s="6">
        <f t="shared" si="1"/>
        <v>66</v>
      </c>
    </row>
    <row r="174" spans="1:8" ht="12.75">
      <c r="A174" s="6">
        <v>173</v>
      </c>
      <c r="B174" s="6" t="s">
        <v>901</v>
      </c>
      <c r="C174" s="6">
        <v>11</v>
      </c>
      <c r="D174" s="6" t="s">
        <v>340</v>
      </c>
      <c r="E174" s="6" t="str">
        <f ca="1" t="shared" si="2"/>
        <v>Adrian Peterson</v>
      </c>
      <c r="F174" s="6" t="s">
        <v>329</v>
      </c>
      <c r="G174" s="6" t="str">
        <f t="shared" si="0"/>
        <v>QB</v>
      </c>
      <c r="H174" s="6">
        <f t="shared" si="1"/>
        <v>21</v>
      </c>
    </row>
    <row r="175" spans="1:8" ht="12.75">
      <c r="A175" s="6">
        <v>174</v>
      </c>
      <c r="B175" s="6" t="s">
        <v>903</v>
      </c>
      <c r="C175" s="6">
        <v>6</v>
      </c>
      <c r="D175" s="6" t="s">
        <v>362</v>
      </c>
      <c r="E175" s="6" t="str">
        <f ca="1" t="shared" si="2"/>
        <v>Adrian Peterson</v>
      </c>
      <c r="F175" s="6" t="s">
        <v>323</v>
      </c>
      <c r="G175" s="6" t="str">
        <f t="shared" si="0"/>
        <v>RB</v>
      </c>
      <c r="H175" s="6">
        <f t="shared" si="1"/>
        <v>49</v>
      </c>
    </row>
    <row r="176" spans="1:8" ht="12.75">
      <c r="A176" s="6">
        <v>175</v>
      </c>
      <c r="B176" s="6" t="s">
        <v>904</v>
      </c>
      <c r="C176" s="6">
        <v>6</v>
      </c>
      <c r="D176" s="6" t="s">
        <v>441</v>
      </c>
      <c r="E176" s="6" t="str">
        <f ca="1" t="shared" si="2"/>
        <v>Adrian Peterson</v>
      </c>
      <c r="F176" s="6" t="s">
        <v>323</v>
      </c>
      <c r="G176" s="6" t="str">
        <f t="shared" si="0"/>
        <v>WR</v>
      </c>
      <c r="H176" s="6">
        <f t="shared" si="1"/>
        <v>67</v>
      </c>
    </row>
    <row r="177" spans="1:8" ht="12.75">
      <c r="A177" s="6">
        <v>176</v>
      </c>
      <c r="B177" s="6" t="s">
        <v>906</v>
      </c>
      <c r="C177" s="6">
        <v>9</v>
      </c>
      <c r="D177" s="6" t="s">
        <v>432</v>
      </c>
      <c r="E177" s="6" t="str">
        <f ca="1" t="shared" si="2"/>
        <v>Adrian Peterson</v>
      </c>
      <c r="F177" s="6" t="s">
        <v>314</v>
      </c>
      <c r="G177" s="6" t="str">
        <f t="shared" si="0"/>
        <v>TE</v>
      </c>
      <c r="H177" s="6">
        <f t="shared" si="1"/>
        <v>19</v>
      </c>
    </row>
    <row r="178" spans="1:8" ht="12.75">
      <c r="A178" s="6">
        <v>177</v>
      </c>
      <c r="B178" s="6" t="s">
        <v>907</v>
      </c>
      <c r="C178" s="6">
        <v>4</v>
      </c>
      <c r="D178" s="6" t="s">
        <v>435</v>
      </c>
      <c r="E178" s="6" t="str">
        <f ca="1" t="shared" si="2"/>
        <v>Adrian Peterson</v>
      </c>
      <c r="F178" s="6" t="s">
        <v>307</v>
      </c>
      <c r="G178" s="6" t="str">
        <f t="shared" si="0"/>
        <v>TE</v>
      </c>
      <c r="H178" s="6">
        <f t="shared" si="1"/>
        <v>20</v>
      </c>
    </row>
    <row r="179" spans="1:8" ht="12.75">
      <c r="A179" s="6">
        <v>178</v>
      </c>
      <c r="B179" s="6" t="s">
        <v>909</v>
      </c>
      <c r="C179" s="6">
        <v>8</v>
      </c>
      <c r="D179" s="6" t="s">
        <v>448</v>
      </c>
      <c r="E179" s="6" t="str">
        <f ca="1" t="shared" si="2"/>
        <v>Adrian Peterson</v>
      </c>
      <c r="F179" s="6" t="s">
        <v>325</v>
      </c>
      <c r="G179" s="6" t="str">
        <f t="shared" si="0"/>
        <v>WR</v>
      </c>
      <c r="H179" s="6">
        <f t="shared" si="1"/>
        <v>68</v>
      </c>
    </row>
    <row r="180" spans="1:8" ht="12.75">
      <c r="A180" s="6">
        <v>179</v>
      </c>
      <c r="B180" s="6" t="s">
        <v>910</v>
      </c>
      <c r="C180" s="6">
        <v>10</v>
      </c>
      <c r="D180" s="6" t="s">
        <v>365</v>
      </c>
      <c r="E180" s="6" t="str">
        <f ca="1" t="shared" si="2"/>
        <v>Adrian Peterson</v>
      </c>
      <c r="F180" s="6" t="s">
        <v>347</v>
      </c>
      <c r="G180" s="6" t="str">
        <f t="shared" si="0"/>
        <v>RB</v>
      </c>
      <c r="H180" s="6">
        <f t="shared" si="1"/>
        <v>50</v>
      </c>
    </row>
    <row r="181" spans="1:8" ht="12.75">
      <c r="A181" s="6">
        <v>180</v>
      </c>
      <c r="B181" s="6" t="s">
        <v>912</v>
      </c>
      <c r="C181" s="6">
        <v>10</v>
      </c>
      <c r="D181" s="6" t="s">
        <v>449</v>
      </c>
      <c r="E181" s="6" t="str">
        <f ca="1" t="shared" si="2"/>
        <v>Adrian Peterson</v>
      </c>
      <c r="F181" s="6" t="s">
        <v>304</v>
      </c>
      <c r="G181" s="6" t="str">
        <f t="shared" si="0"/>
        <v>WR</v>
      </c>
      <c r="H181" s="6">
        <f t="shared" si="1"/>
        <v>69</v>
      </c>
    </row>
    <row r="182" spans="1:8" ht="12.75">
      <c r="A182" s="6">
        <v>181</v>
      </c>
      <c r="B182" s="6" t="s">
        <v>913</v>
      </c>
      <c r="C182" s="6">
        <v>10</v>
      </c>
      <c r="D182" s="6" t="s">
        <v>444</v>
      </c>
      <c r="E182" s="6" t="str">
        <f ca="1" t="shared" si="2"/>
        <v>Adrian Peterson</v>
      </c>
      <c r="F182" s="6" t="s">
        <v>354</v>
      </c>
      <c r="G182" s="6" t="str">
        <f t="shared" si="0"/>
        <v>TE</v>
      </c>
      <c r="H182" s="6">
        <f t="shared" si="1"/>
        <v>21</v>
      </c>
    </row>
    <row r="183" spans="1:8" ht="12.75">
      <c r="A183" s="6">
        <v>182</v>
      </c>
      <c r="B183" s="6" t="s">
        <v>915</v>
      </c>
      <c r="C183" s="6">
        <v>11</v>
      </c>
      <c r="D183" s="6" t="s">
        <v>386</v>
      </c>
      <c r="E183" s="6" t="str">
        <f ca="1" t="shared" si="2"/>
        <v>Adrian Peterson</v>
      </c>
      <c r="F183" s="6" t="s">
        <v>321</v>
      </c>
      <c r="G183" s="6" t="str">
        <f t="shared" si="0"/>
        <v>RB</v>
      </c>
      <c r="H183" s="6">
        <f t="shared" si="1"/>
        <v>51</v>
      </c>
    </row>
    <row r="184" spans="1:8" ht="12.75">
      <c r="A184" s="6">
        <v>183</v>
      </c>
      <c r="B184" s="6" t="s">
        <v>916</v>
      </c>
      <c r="C184" s="6">
        <v>10</v>
      </c>
      <c r="D184" s="6" t="s">
        <v>460</v>
      </c>
      <c r="E184" s="6" t="str">
        <f ca="1" t="shared" si="2"/>
        <v>Adrian Peterson</v>
      </c>
      <c r="F184" s="6" t="s">
        <v>446</v>
      </c>
      <c r="G184" s="6" t="str">
        <f t="shared" si="0"/>
        <v>WR</v>
      </c>
      <c r="H184" s="6">
        <f t="shared" si="1"/>
        <v>70</v>
      </c>
    </row>
    <row r="185" spans="1:8" ht="12.75">
      <c r="A185" s="6">
        <v>184</v>
      </c>
      <c r="B185" s="6" t="s">
        <v>918</v>
      </c>
      <c r="C185" s="6">
        <v>12</v>
      </c>
      <c r="D185" s="6" t="s">
        <v>463</v>
      </c>
      <c r="E185" s="6" t="str">
        <f ca="1" t="shared" si="2"/>
        <v>Adrian Peterson</v>
      </c>
      <c r="F185" s="6" t="s">
        <v>360</v>
      </c>
      <c r="G185" s="6" t="str">
        <f t="shared" si="0"/>
        <v>WR</v>
      </c>
      <c r="H185" s="6">
        <f t="shared" si="1"/>
        <v>71</v>
      </c>
    </row>
    <row r="186" spans="1:8" ht="12.75">
      <c r="A186" s="6">
        <v>185</v>
      </c>
      <c r="B186" s="6" t="s">
        <v>919</v>
      </c>
      <c r="C186" s="6">
        <v>5</v>
      </c>
      <c r="D186" s="6" t="s">
        <v>349</v>
      </c>
      <c r="E186" s="6" t="str">
        <f ca="1" t="shared" si="2"/>
        <v>Adrian Peterson</v>
      </c>
      <c r="F186" s="6" t="s">
        <v>309</v>
      </c>
      <c r="G186" s="6" t="str">
        <f t="shared" si="0"/>
        <v>QB</v>
      </c>
      <c r="H186" s="6">
        <f t="shared" si="1"/>
        <v>22</v>
      </c>
    </row>
    <row r="187" spans="1:8" ht="12.75">
      <c r="A187" s="6">
        <v>186</v>
      </c>
      <c r="B187" s="6" t="s">
        <v>921</v>
      </c>
      <c r="C187" s="6">
        <v>4</v>
      </c>
      <c r="D187" s="6" t="s">
        <v>389</v>
      </c>
      <c r="E187" s="6" t="str">
        <f ca="1" t="shared" si="2"/>
        <v>Adrian Peterson</v>
      </c>
      <c r="F187" s="6" t="s">
        <v>344</v>
      </c>
      <c r="G187" s="6" t="str">
        <f t="shared" si="0"/>
        <v>RB</v>
      </c>
      <c r="H187" s="6">
        <f t="shared" si="1"/>
        <v>52</v>
      </c>
    </row>
    <row r="188" spans="1:8" ht="12.75">
      <c r="A188" s="6">
        <v>187</v>
      </c>
      <c r="B188" s="6" t="s">
        <v>922</v>
      </c>
      <c r="C188" s="6">
        <v>9</v>
      </c>
      <c r="D188" s="6" t="s">
        <v>464</v>
      </c>
      <c r="E188" s="6" t="str">
        <f ca="1" t="shared" si="2"/>
        <v>Adrian Peterson</v>
      </c>
      <c r="F188" s="6" t="s">
        <v>332</v>
      </c>
      <c r="G188" s="6" t="str">
        <f t="shared" si="0"/>
        <v>WR</v>
      </c>
      <c r="H188" s="6">
        <f t="shared" si="1"/>
        <v>72</v>
      </c>
    </row>
    <row r="189" spans="1:8" ht="12.75">
      <c r="A189" s="6">
        <v>188</v>
      </c>
      <c r="B189" s="6" t="s">
        <v>924</v>
      </c>
      <c r="C189" s="6">
        <v>4</v>
      </c>
      <c r="D189" s="6" t="s">
        <v>456</v>
      </c>
      <c r="E189" s="6" t="str">
        <f ca="1" t="shared" si="2"/>
        <v>Adrian Peterson</v>
      </c>
      <c r="F189" s="6" t="s">
        <v>341</v>
      </c>
      <c r="G189" s="6" t="str">
        <f t="shared" si="0"/>
        <v>TE</v>
      </c>
      <c r="H189" s="6">
        <f t="shared" si="1"/>
        <v>22</v>
      </c>
    </row>
    <row r="190" spans="1:8" ht="12.75">
      <c r="A190" s="6">
        <v>189</v>
      </c>
      <c r="B190" s="6" t="s">
        <v>925</v>
      </c>
      <c r="C190" s="6">
        <v>4</v>
      </c>
      <c r="D190" s="6" t="s">
        <v>466</v>
      </c>
      <c r="E190" s="6" t="str">
        <f ca="1" t="shared" si="2"/>
        <v>Adrian Peterson</v>
      </c>
      <c r="F190" s="6" t="s">
        <v>341</v>
      </c>
      <c r="G190" s="6" t="str">
        <f t="shared" si="0"/>
        <v>WR</v>
      </c>
      <c r="H190" s="6">
        <f t="shared" si="1"/>
        <v>73</v>
      </c>
    </row>
    <row r="191" spans="1:8" ht="12.75">
      <c r="A191" s="6">
        <v>190</v>
      </c>
      <c r="B191" s="6" t="s">
        <v>926</v>
      </c>
      <c r="C191" s="6">
        <v>7</v>
      </c>
      <c r="D191" s="6" t="s">
        <v>928</v>
      </c>
      <c r="E191" s="6" t="str">
        <f ca="1" t="shared" si="2"/>
        <v>Adrian Peterson</v>
      </c>
      <c r="F191" s="6"/>
      <c r="G191" s="6" t="str">
        <f t="shared" si="0"/>
        <v>DEF</v>
      </c>
      <c r="H191" s="6">
        <f t="shared" si="1"/>
        <v>11</v>
      </c>
    </row>
    <row r="192" spans="1:8" ht="12.75">
      <c r="A192" s="6">
        <v>191</v>
      </c>
      <c r="B192" s="6" t="s">
        <v>929</v>
      </c>
      <c r="C192" s="6">
        <v>9</v>
      </c>
      <c r="D192" s="6" t="s">
        <v>469</v>
      </c>
      <c r="E192" s="6" t="str">
        <f ca="1" t="shared" si="2"/>
        <v>Adrian Peterson</v>
      </c>
      <c r="F192" s="6" t="s">
        <v>352</v>
      </c>
      <c r="G192" s="6" t="str">
        <f t="shared" si="0"/>
        <v>WR</v>
      </c>
      <c r="H192" s="6">
        <f t="shared" si="1"/>
        <v>74</v>
      </c>
    </row>
    <row r="193" spans="1:8" ht="12.75">
      <c r="A193" s="6">
        <v>192</v>
      </c>
      <c r="B193" s="6" t="s">
        <v>930</v>
      </c>
      <c r="C193" s="6">
        <v>6</v>
      </c>
      <c r="D193" s="6" t="s">
        <v>931</v>
      </c>
      <c r="E193" s="6" t="str">
        <f ca="1" t="shared" si="2"/>
        <v>Adrian Peterson</v>
      </c>
      <c r="F193" s="6"/>
      <c r="G193" s="6" t="str">
        <f t="shared" si="0"/>
        <v>DEF</v>
      </c>
      <c r="H193" s="6">
        <f t="shared" si="1"/>
        <v>12</v>
      </c>
    </row>
    <row r="194" spans="1:8" ht="12.75">
      <c r="A194" s="6">
        <v>193</v>
      </c>
      <c r="B194" s="6" t="s">
        <v>933</v>
      </c>
      <c r="C194" s="6">
        <v>4</v>
      </c>
      <c r="D194" s="6" t="s">
        <v>351</v>
      </c>
      <c r="E194" s="6" t="str">
        <f ca="1" t="shared" si="2"/>
        <v>Adrian Peterson</v>
      </c>
      <c r="F194" s="6" t="s">
        <v>364</v>
      </c>
      <c r="G194" s="6" t="str">
        <f t="shared" si="0"/>
        <v>QB</v>
      </c>
      <c r="H194" s="6">
        <f t="shared" si="1"/>
        <v>23</v>
      </c>
    </row>
    <row r="195" spans="1:8" ht="12.75">
      <c r="A195" s="6">
        <v>194</v>
      </c>
      <c r="B195" s="6" t="s">
        <v>934</v>
      </c>
      <c r="C195" s="6">
        <v>11</v>
      </c>
      <c r="D195" s="6" t="s">
        <v>457</v>
      </c>
      <c r="E195" s="6" t="str">
        <f ca="1" t="shared" si="2"/>
        <v>Adrian Peterson</v>
      </c>
      <c r="F195" s="6" t="s">
        <v>329</v>
      </c>
      <c r="G195" s="6" t="str">
        <f t="shared" si="0"/>
        <v>TE</v>
      </c>
      <c r="H195" s="6">
        <f t="shared" si="1"/>
        <v>23</v>
      </c>
    </row>
    <row r="196" spans="1:8" ht="12.75">
      <c r="A196" s="6">
        <v>195</v>
      </c>
      <c r="B196" s="6" t="s">
        <v>936</v>
      </c>
      <c r="C196" s="6">
        <v>5</v>
      </c>
      <c r="D196" s="6" t="s">
        <v>393</v>
      </c>
      <c r="E196" s="6" t="str">
        <f ca="1" t="shared" si="2"/>
        <v>Adrian Peterson</v>
      </c>
      <c r="F196" s="6" t="s">
        <v>311</v>
      </c>
      <c r="G196" s="6" t="str">
        <f t="shared" si="0"/>
        <v>RB</v>
      </c>
      <c r="H196" s="6">
        <f t="shared" si="1"/>
        <v>53</v>
      </c>
    </row>
    <row r="197" spans="1:8" ht="12.75">
      <c r="A197" s="6">
        <v>196</v>
      </c>
      <c r="B197" s="6" t="s">
        <v>937</v>
      </c>
      <c r="C197" s="6">
        <v>12</v>
      </c>
      <c r="D197" s="6" t="s">
        <v>471</v>
      </c>
      <c r="E197" s="6" t="str">
        <f ca="1" t="shared" si="2"/>
        <v>Adrian Peterson</v>
      </c>
      <c r="F197" s="6" t="s">
        <v>366</v>
      </c>
      <c r="G197" s="6" t="str">
        <f t="shared" si="0"/>
        <v>WR</v>
      </c>
      <c r="H197" s="6">
        <f t="shared" si="1"/>
        <v>75</v>
      </c>
    </row>
    <row r="198" spans="1:8" ht="12.75">
      <c r="A198" s="6">
        <v>197</v>
      </c>
      <c r="B198" s="6" t="s">
        <v>939</v>
      </c>
      <c r="C198" s="6">
        <v>7</v>
      </c>
      <c r="D198" s="6" t="s">
        <v>462</v>
      </c>
      <c r="E198" s="6" t="str">
        <f ca="1" t="shared" si="2"/>
        <v>Adrian Peterson</v>
      </c>
      <c r="F198" s="6" t="s">
        <v>327</v>
      </c>
      <c r="G198" s="6" t="str">
        <f t="shared" si="0"/>
        <v>TE</v>
      </c>
      <c r="H198" s="6">
        <f t="shared" si="1"/>
        <v>24</v>
      </c>
    </row>
    <row r="199" spans="1:8" ht="12.75">
      <c r="A199" s="6">
        <v>198</v>
      </c>
      <c r="B199" s="6" t="s">
        <v>940</v>
      </c>
      <c r="C199" s="6">
        <v>9</v>
      </c>
      <c r="D199" s="6" t="s">
        <v>397</v>
      </c>
      <c r="E199" s="6" t="str">
        <f ca="1" t="shared" si="2"/>
        <v>Adrian Peterson</v>
      </c>
      <c r="F199" s="6" t="s">
        <v>337</v>
      </c>
      <c r="G199" s="6" t="str">
        <f t="shared" si="0"/>
        <v>RB</v>
      </c>
      <c r="H199" s="6">
        <f t="shared" si="1"/>
        <v>54</v>
      </c>
    </row>
    <row r="200" spans="1:8" ht="12.75">
      <c r="A200" s="6">
        <v>199</v>
      </c>
      <c r="B200" s="6" t="s">
        <v>942</v>
      </c>
      <c r="C200" s="6">
        <v>11</v>
      </c>
      <c r="D200" s="6" t="s">
        <v>474</v>
      </c>
      <c r="E200" s="6" t="str">
        <f ca="1" t="shared" si="2"/>
        <v>Adrian Peterson</v>
      </c>
      <c r="F200" s="6" t="s">
        <v>388</v>
      </c>
      <c r="G200" s="6" t="str">
        <f t="shared" si="0"/>
        <v>WR</v>
      </c>
      <c r="H200" s="6">
        <f t="shared" si="1"/>
        <v>76</v>
      </c>
    </row>
    <row r="201" spans="1:8" ht="12.75">
      <c r="A201" s="6">
        <v>200</v>
      </c>
      <c r="B201" s="6" t="s">
        <v>943</v>
      </c>
      <c r="C201" s="6">
        <v>6</v>
      </c>
      <c r="D201" s="6" t="s">
        <v>353</v>
      </c>
      <c r="E201" s="6" t="str">
        <f ca="1" t="shared" si="2"/>
        <v>Adrian Peterson</v>
      </c>
      <c r="F201" s="6" t="s">
        <v>356</v>
      </c>
      <c r="G201" s="6" t="str">
        <f t="shared" si="0"/>
        <v>QB</v>
      </c>
      <c r="H201" s="6">
        <f t="shared" si="1"/>
        <v>24</v>
      </c>
    </row>
    <row r="202" spans="1:8" ht="12.75">
      <c r="A202" s="6">
        <v>201</v>
      </c>
      <c r="B202" s="6" t="s">
        <v>945</v>
      </c>
      <c r="C202" s="6">
        <v>6</v>
      </c>
      <c r="D202" s="6" t="s">
        <v>399</v>
      </c>
      <c r="E202" s="6" t="str">
        <f ca="1" t="shared" si="2"/>
        <v>Adrian Peterson</v>
      </c>
      <c r="F202" s="6" t="s">
        <v>356</v>
      </c>
      <c r="G202" s="6" t="str">
        <f t="shared" si="0"/>
        <v>RB</v>
      </c>
      <c r="H202" s="6">
        <f t="shared" si="1"/>
        <v>55</v>
      </c>
    </row>
    <row r="203" spans="1:8" ht="12.75">
      <c r="A203" s="6">
        <v>202</v>
      </c>
      <c r="B203" s="6" t="s">
        <v>946</v>
      </c>
      <c r="C203" s="6">
        <v>10</v>
      </c>
      <c r="D203" s="6" t="s">
        <v>475</v>
      </c>
      <c r="E203" s="6" t="str">
        <f ca="1" t="shared" si="2"/>
        <v>Adrian Peterson</v>
      </c>
      <c r="F203" s="6" t="s">
        <v>371</v>
      </c>
      <c r="G203" s="6" t="str">
        <f t="shared" si="0"/>
        <v>WR</v>
      </c>
      <c r="H203" s="6">
        <f t="shared" si="1"/>
        <v>77</v>
      </c>
    </row>
    <row r="204" spans="1:8" ht="12.75">
      <c r="A204" s="6">
        <v>203</v>
      </c>
      <c r="B204" s="6" t="s">
        <v>949</v>
      </c>
      <c r="C204" s="6">
        <v>10</v>
      </c>
      <c r="D204" s="6" t="s">
        <v>485</v>
      </c>
      <c r="E204" s="6" t="str">
        <f ca="1" t="shared" si="2"/>
        <v>Adrian Peterson</v>
      </c>
      <c r="F204" s="6" t="s">
        <v>347</v>
      </c>
      <c r="G204" s="6" t="str">
        <f t="shared" si="0"/>
        <v>TE</v>
      </c>
      <c r="H204" s="6">
        <f t="shared" si="1"/>
        <v>25</v>
      </c>
    </row>
    <row r="205" spans="1:8" ht="12.75">
      <c r="A205" s="6">
        <v>204</v>
      </c>
      <c r="B205" s="6" t="s">
        <v>950</v>
      </c>
      <c r="C205" s="6">
        <v>10</v>
      </c>
      <c r="D205" s="6" t="s">
        <v>951</v>
      </c>
      <c r="E205" s="6" t="str">
        <f ca="1" t="shared" si="2"/>
        <v>Adrian Peterson</v>
      </c>
      <c r="F205" s="6"/>
      <c r="G205" s="6" t="str">
        <f t="shared" si="0"/>
        <v>DEF</v>
      </c>
      <c r="H205" s="6">
        <f t="shared" si="1"/>
        <v>13</v>
      </c>
    </row>
    <row r="206" spans="1:8" ht="12.75">
      <c r="A206" s="6">
        <v>205</v>
      </c>
      <c r="B206" s="6" t="s">
        <v>953</v>
      </c>
      <c r="C206" s="6">
        <v>5</v>
      </c>
      <c r="D206" s="6" t="s">
        <v>400</v>
      </c>
      <c r="E206" s="6" t="str">
        <f ca="1" t="shared" si="2"/>
        <v>Adrian Peterson</v>
      </c>
      <c r="F206" s="6" t="s">
        <v>311</v>
      </c>
      <c r="G206" s="6" t="str">
        <f t="shared" si="0"/>
        <v>RB</v>
      </c>
      <c r="H206" s="6">
        <f t="shared" si="1"/>
        <v>56</v>
      </c>
    </row>
    <row r="207" spans="1:8" ht="12.75">
      <c r="A207" s="6">
        <v>206</v>
      </c>
      <c r="B207" s="6" t="s">
        <v>954</v>
      </c>
      <c r="C207" s="6">
        <v>9</v>
      </c>
      <c r="D207" s="6" t="s">
        <v>402</v>
      </c>
      <c r="E207" s="6" t="str">
        <f ca="1" t="shared" si="2"/>
        <v>Adrian Peterson</v>
      </c>
      <c r="F207" s="6" t="s">
        <v>385</v>
      </c>
      <c r="G207" s="6" t="str">
        <f t="shared" si="0"/>
        <v>RB</v>
      </c>
      <c r="H207" s="6">
        <f t="shared" si="1"/>
        <v>57</v>
      </c>
    </row>
    <row r="208" spans="1:8" ht="12.75">
      <c r="A208" s="6">
        <v>207</v>
      </c>
      <c r="B208" s="6" t="s">
        <v>956</v>
      </c>
      <c r="C208" s="6">
        <v>7</v>
      </c>
      <c r="D208" s="6" t="s">
        <v>476</v>
      </c>
      <c r="E208" s="6" t="str">
        <f ca="1" t="shared" si="2"/>
        <v>Adrian Peterson</v>
      </c>
      <c r="F208" s="6" t="s">
        <v>358</v>
      </c>
      <c r="G208" s="6" t="str">
        <f t="shared" si="0"/>
        <v>WR</v>
      </c>
      <c r="H208" s="6">
        <f t="shared" si="1"/>
        <v>78</v>
      </c>
    </row>
    <row r="209" spans="1:8" ht="12.75">
      <c r="A209" s="6">
        <v>208</v>
      </c>
      <c r="B209" s="6" t="s">
        <v>957</v>
      </c>
      <c r="C209" s="6">
        <v>11</v>
      </c>
      <c r="D209" s="6" t="s">
        <v>424</v>
      </c>
      <c r="E209" s="6" t="str">
        <f ca="1" t="shared" si="2"/>
        <v>Adrian Peterson</v>
      </c>
      <c r="F209" s="6" t="s">
        <v>388</v>
      </c>
      <c r="G209" s="6" t="str">
        <f t="shared" si="0"/>
        <v>K</v>
      </c>
      <c r="H209" s="6">
        <f t="shared" si="1"/>
        <v>11</v>
      </c>
    </row>
    <row r="210" spans="1:8" ht="12.75">
      <c r="A210" s="6">
        <v>209</v>
      </c>
      <c r="B210" s="6" t="s">
        <v>958</v>
      </c>
      <c r="C210" s="6">
        <v>12</v>
      </c>
      <c r="D210" s="6" t="s">
        <v>409</v>
      </c>
      <c r="E210" s="6" t="str">
        <f ca="1" t="shared" si="2"/>
        <v>Adrian Peterson</v>
      </c>
      <c r="F210" s="6" t="s">
        <v>360</v>
      </c>
      <c r="G210" s="6" t="str">
        <f t="shared" si="0"/>
        <v>RB</v>
      </c>
      <c r="H210" s="6">
        <f t="shared" si="1"/>
        <v>58</v>
      </c>
    </row>
    <row r="211" spans="1:8" ht="12.75">
      <c r="A211" s="6">
        <v>210</v>
      </c>
      <c r="B211" s="6" t="s">
        <v>959</v>
      </c>
      <c r="C211" s="6">
        <v>11</v>
      </c>
      <c r="D211" s="6" t="s">
        <v>490</v>
      </c>
      <c r="E211" s="6" t="str">
        <f ca="1" t="shared" si="2"/>
        <v>Adrian Peterson</v>
      </c>
      <c r="F211" s="6" t="s">
        <v>388</v>
      </c>
      <c r="G211" s="6" t="str">
        <f t="shared" si="0"/>
        <v>TE</v>
      </c>
      <c r="H211" s="6">
        <f t="shared" si="1"/>
        <v>26</v>
      </c>
    </row>
    <row r="212" spans="1:8" ht="12.75">
      <c r="A212" s="6">
        <v>211</v>
      </c>
      <c r="B212" s="6" t="s">
        <v>961</v>
      </c>
      <c r="C212" s="6">
        <v>11</v>
      </c>
      <c r="D212" s="6" t="s">
        <v>962</v>
      </c>
      <c r="E212" s="6" t="str">
        <f ca="1" t="shared" si="2"/>
        <v>Adrian Peterson</v>
      </c>
      <c r="F212" s="6"/>
      <c r="G212" s="6" t="str">
        <f t="shared" si="0"/>
        <v>DEF</v>
      </c>
      <c r="H212" s="6">
        <f t="shared" si="1"/>
        <v>14</v>
      </c>
    </row>
    <row r="213" spans="1:8" ht="12.75">
      <c r="A213" s="6">
        <v>212</v>
      </c>
      <c r="B213" s="6" t="s">
        <v>963</v>
      </c>
      <c r="C213" s="6">
        <v>4</v>
      </c>
      <c r="D213" s="6" t="s">
        <v>410</v>
      </c>
      <c r="E213" s="6" t="str">
        <f ca="1" t="shared" si="2"/>
        <v>Adrian Peterson</v>
      </c>
      <c r="F213" s="6" t="s">
        <v>364</v>
      </c>
      <c r="G213" s="6" t="str">
        <f t="shared" si="0"/>
        <v>RB</v>
      </c>
      <c r="H213" s="6">
        <f t="shared" si="1"/>
        <v>59</v>
      </c>
    </row>
    <row r="214" spans="1:8" ht="12.75">
      <c r="A214" s="6">
        <v>213</v>
      </c>
      <c r="B214" s="6" t="s">
        <v>965</v>
      </c>
      <c r="C214" s="6" t="s">
        <v>231</v>
      </c>
      <c r="D214" s="6" t="s">
        <v>477</v>
      </c>
      <c r="E214" s="6" t="str">
        <f ca="1" t="shared" si="2"/>
        <v>Adrian Peterson</v>
      </c>
      <c r="F214" s="6" t="s">
        <v>420</v>
      </c>
      <c r="G214" s="6" t="str">
        <f t="shared" si="0"/>
        <v>WR</v>
      </c>
      <c r="H214" s="6">
        <f t="shared" si="1"/>
        <v>79</v>
      </c>
    </row>
    <row r="215" spans="1:8" ht="12.75">
      <c r="A215" s="6">
        <v>214</v>
      </c>
      <c r="B215" s="6" t="s">
        <v>968</v>
      </c>
      <c r="C215" s="6">
        <v>9</v>
      </c>
      <c r="D215" s="6" t="s">
        <v>511</v>
      </c>
      <c r="E215" s="6" t="str">
        <f ca="1" t="shared" si="2"/>
        <v>Adrian Peterson</v>
      </c>
      <c r="F215" s="6" t="s">
        <v>352</v>
      </c>
      <c r="G215" s="6" t="str">
        <f t="shared" si="0"/>
        <v>TE</v>
      </c>
      <c r="H215" s="6">
        <f t="shared" si="1"/>
        <v>27</v>
      </c>
    </row>
    <row r="216" spans="1:8" ht="12.75">
      <c r="A216" s="6">
        <v>215</v>
      </c>
      <c r="B216" s="6" t="s">
        <v>970</v>
      </c>
      <c r="C216" s="6">
        <v>4</v>
      </c>
      <c r="D216" s="6" t="s">
        <v>478</v>
      </c>
      <c r="E216" s="6" t="str">
        <f ca="1" t="shared" si="2"/>
        <v>Adrian Peterson</v>
      </c>
      <c r="F216" s="6" t="s">
        <v>350</v>
      </c>
      <c r="G216" s="6" t="str">
        <f t="shared" si="0"/>
        <v>WR</v>
      </c>
      <c r="H216" s="6">
        <f t="shared" si="1"/>
        <v>80</v>
      </c>
    </row>
    <row r="217" spans="1:8" ht="12.75">
      <c r="A217" s="6">
        <v>216</v>
      </c>
      <c r="B217" s="6" t="s">
        <v>971</v>
      </c>
      <c r="C217" s="6">
        <v>10</v>
      </c>
      <c r="D217" s="6" t="s">
        <v>479</v>
      </c>
      <c r="E217" s="6" t="str">
        <f ca="1" t="shared" si="2"/>
        <v>Adrian Peterson</v>
      </c>
      <c r="F217" s="6" t="s">
        <v>398</v>
      </c>
      <c r="G217" s="6" t="str">
        <f t="shared" si="0"/>
        <v>WR</v>
      </c>
      <c r="H217" s="6">
        <f t="shared" si="1"/>
        <v>81</v>
      </c>
    </row>
    <row r="218" spans="1:8" ht="12.75">
      <c r="A218" s="6">
        <v>217</v>
      </c>
      <c r="B218" s="6" t="s">
        <v>972</v>
      </c>
      <c r="C218" s="6">
        <v>12</v>
      </c>
      <c r="D218" s="6" t="s">
        <v>412</v>
      </c>
      <c r="E218" s="6" t="str">
        <f ca="1" t="shared" si="2"/>
        <v>Adrian Peterson</v>
      </c>
      <c r="F218" s="6" t="s">
        <v>360</v>
      </c>
      <c r="G218" s="6" t="str">
        <f t="shared" si="0"/>
        <v>RB</v>
      </c>
      <c r="H218" s="6">
        <f t="shared" si="1"/>
        <v>60</v>
      </c>
    </row>
    <row r="219" spans="1:8" ht="12.75">
      <c r="A219" s="6">
        <v>218</v>
      </c>
      <c r="B219" s="6" t="s">
        <v>974</v>
      </c>
      <c r="C219" s="6">
        <v>9</v>
      </c>
      <c r="D219" s="6" t="s">
        <v>512</v>
      </c>
      <c r="E219" s="6" t="str">
        <f ca="1" t="shared" si="2"/>
        <v>Adrian Peterson</v>
      </c>
      <c r="F219" s="6" t="s">
        <v>337</v>
      </c>
      <c r="G219" s="6" t="str">
        <f t="shared" si="0"/>
        <v>TE</v>
      </c>
      <c r="H219" s="6">
        <f t="shared" si="1"/>
        <v>28</v>
      </c>
    </row>
    <row r="220" spans="1:8" ht="12.75">
      <c r="A220" s="6">
        <v>219</v>
      </c>
      <c r="B220" s="6" t="s">
        <v>975</v>
      </c>
      <c r="C220" s="6">
        <v>4</v>
      </c>
      <c r="D220" s="6" t="s">
        <v>482</v>
      </c>
      <c r="E220" s="6" t="str">
        <f ca="1" t="shared" si="2"/>
        <v>Adrian Peterson</v>
      </c>
      <c r="F220" s="6" t="s">
        <v>341</v>
      </c>
      <c r="G220" s="6" t="str">
        <f t="shared" si="0"/>
        <v>WR</v>
      </c>
      <c r="H220" s="6">
        <f t="shared" si="1"/>
        <v>82</v>
      </c>
    </row>
    <row r="221" spans="1:8" ht="12.75">
      <c r="A221" s="6">
        <v>220</v>
      </c>
      <c r="B221" s="6" t="s">
        <v>977</v>
      </c>
      <c r="C221" s="6">
        <v>12</v>
      </c>
      <c r="D221" s="6" t="s">
        <v>415</v>
      </c>
      <c r="E221" s="6" t="str">
        <f ca="1" t="shared" si="2"/>
        <v>Adrian Peterson</v>
      </c>
      <c r="F221" s="6" t="s">
        <v>366</v>
      </c>
      <c r="G221" s="6" t="str">
        <f t="shared" si="0"/>
        <v>RB</v>
      </c>
      <c r="H221" s="6">
        <f t="shared" si="1"/>
        <v>61</v>
      </c>
    </row>
    <row r="222" spans="1:8" ht="12.75">
      <c r="A222" s="6">
        <v>221</v>
      </c>
      <c r="B222" s="6" t="s">
        <v>978</v>
      </c>
      <c r="C222" s="6">
        <v>9</v>
      </c>
      <c r="D222" s="6" t="s">
        <v>489</v>
      </c>
      <c r="E222" s="6" t="str">
        <f ca="1" t="shared" si="2"/>
        <v>Adrian Peterson</v>
      </c>
      <c r="F222" s="6" t="s">
        <v>332</v>
      </c>
      <c r="G222" s="6" t="str">
        <f t="shared" si="0"/>
        <v>WR</v>
      </c>
      <c r="H222" s="6">
        <f t="shared" si="1"/>
        <v>83</v>
      </c>
    </row>
    <row r="223" spans="1:8" ht="12.75">
      <c r="A223" s="6">
        <v>222</v>
      </c>
      <c r="B223" s="6" t="s">
        <v>979</v>
      </c>
      <c r="C223" s="6" t="s">
        <v>231</v>
      </c>
      <c r="D223" s="6" t="s">
        <v>515</v>
      </c>
      <c r="E223" s="6" t="str">
        <f ca="1" t="shared" si="2"/>
        <v>Adrian Peterson</v>
      </c>
      <c r="F223" s="6" t="s">
        <v>420</v>
      </c>
      <c r="G223" s="6" t="str">
        <f t="shared" si="0"/>
        <v>TE</v>
      </c>
      <c r="H223" s="6">
        <f t="shared" si="1"/>
        <v>29</v>
      </c>
    </row>
    <row r="224" spans="1:8" ht="12.75">
      <c r="A224" s="6">
        <v>223</v>
      </c>
      <c r="B224" s="6" t="s">
        <v>981</v>
      </c>
      <c r="C224" s="6">
        <v>11</v>
      </c>
      <c r="D224" s="6" t="s">
        <v>492</v>
      </c>
      <c r="E224" s="6" t="str">
        <f ca="1" t="shared" si="2"/>
        <v>Adrian Peterson</v>
      </c>
      <c r="F224" s="6" t="s">
        <v>329</v>
      </c>
      <c r="G224" s="6" t="str">
        <f t="shared" si="0"/>
        <v>WR</v>
      </c>
      <c r="H224" s="6">
        <f t="shared" si="1"/>
        <v>84</v>
      </c>
    </row>
    <row r="225" spans="1:8" ht="12.75">
      <c r="A225" s="6">
        <v>224</v>
      </c>
      <c r="B225" s="6" t="s">
        <v>982</v>
      </c>
      <c r="C225" s="6">
        <v>10</v>
      </c>
      <c r="D225" s="6" t="s">
        <v>516</v>
      </c>
      <c r="E225" s="6" t="str">
        <f ca="1" t="shared" si="2"/>
        <v>Adrian Peterson</v>
      </c>
      <c r="F225" s="6" t="s">
        <v>347</v>
      </c>
      <c r="G225" s="6" t="str">
        <f t="shared" si="0"/>
        <v>TE</v>
      </c>
      <c r="H225" s="6">
        <f t="shared" si="1"/>
        <v>30</v>
      </c>
    </row>
    <row r="226" spans="1:8" ht="12.75">
      <c r="A226" s="6">
        <v>225</v>
      </c>
      <c r="B226" s="6" t="s">
        <v>984</v>
      </c>
      <c r="C226" s="6">
        <v>4</v>
      </c>
      <c r="D226" s="6" t="s">
        <v>416</v>
      </c>
      <c r="E226" s="6" t="str">
        <f ca="1" t="shared" si="2"/>
        <v>Adrian Peterson</v>
      </c>
      <c r="F226" s="6" t="s">
        <v>350</v>
      </c>
      <c r="G226" s="6" t="str">
        <f t="shared" si="0"/>
        <v>RB</v>
      </c>
      <c r="H226" s="6">
        <f t="shared" si="1"/>
        <v>62</v>
      </c>
    </row>
    <row r="227" spans="1:8" ht="12.75">
      <c r="A227" s="6">
        <v>226</v>
      </c>
      <c r="B227" s="6" t="s">
        <v>985</v>
      </c>
      <c r="C227" s="6">
        <v>4</v>
      </c>
      <c r="D227" s="6" t="s">
        <v>500</v>
      </c>
      <c r="E227" s="6" t="str">
        <f ca="1" t="shared" si="2"/>
        <v>Adrian Peterson</v>
      </c>
      <c r="F227" s="6" t="s">
        <v>364</v>
      </c>
      <c r="G227" s="6" t="str">
        <f t="shared" si="0"/>
        <v>WR</v>
      </c>
      <c r="H227" s="6">
        <f t="shared" si="1"/>
        <v>85</v>
      </c>
    </row>
    <row r="228" spans="1:8" ht="12.75">
      <c r="A228" s="6">
        <v>227</v>
      </c>
      <c r="B228" s="6" t="s">
        <v>986</v>
      </c>
      <c r="C228" s="6">
        <v>4</v>
      </c>
      <c r="D228" s="6" t="s">
        <v>987</v>
      </c>
      <c r="E228" s="6" t="str">
        <f ca="1" t="shared" si="2"/>
        <v>Adrian Peterson</v>
      </c>
      <c r="F228" s="6"/>
      <c r="G228" s="6" t="str">
        <f t="shared" si="0"/>
        <v>DEF</v>
      </c>
      <c r="H228" s="6">
        <f t="shared" si="1"/>
        <v>15</v>
      </c>
    </row>
    <row r="229" spans="1:8" ht="12.75">
      <c r="A229" s="6">
        <v>228</v>
      </c>
      <c r="B229" s="6" t="s">
        <v>989</v>
      </c>
      <c r="C229" s="6">
        <v>4</v>
      </c>
      <c r="D229" s="6" t="s">
        <v>417</v>
      </c>
      <c r="E229" s="6" t="str">
        <f ca="1" t="shared" si="2"/>
        <v>Adrian Peterson</v>
      </c>
      <c r="F229" s="6" t="s">
        <v>390</v>
      </c>
      <c r="G229" s="6" t="str">
        <f t="shared" si="0"/>
        <v>RB</v>
      </c>
      <c r="H229" s="6">
        <f t="shared" si="1"/>
        <v>63</v>
      </c>
    </row>
    <row r="230" spans="1:8" ht="12.75">
      <c r="A230" s="6">
        <v>229</v>
      </c>
      <c r="B230" s="6" t="s">
        <v>990</v>
      </c>
      <c r="C230" s="6">
        <v>9</v>
      </c>
      <c r="D230" s="6" t="s">
        <v>404</v>
      </c>
      <c r="E230" s="6" t="str">
        <f ca="1" t="shared" si="2"/>
        <v>Adrian Peterson</v>
      </c>
      <c r="F230" s="6" t="s">
        <v>352</v>
      </c>
      <c r="G230" s="6" t="str">
        <f t="shared" si="0"/>
        <v>QB</v>
      </c>
      <c r="H230" s="6">
        <f t="shared" si="1"/>
        <v>25</v>
      </c>
    </row>
    <row r="231" spans="1:8" ht="12.75">
      <c r="A231" s="6">
        <v>230</v>
      </c>
      <c r="B231" s="6" t="s">
        <v>992</v>
      </c>
      <c r="C231" s="6">
        <v>9</v>
      </c>
      <c r="D231" s="6" t="s">
        <v>423</v>
      </c>
      <c r="E231" s="6" t="str">
        <f ca="1" t="shared" si="2"/>
        <v>Adrian Peterson</v>
      </c>
      <c r="F231" s="6" t="s">
        <v>418</v>
      </c>
      <c r="G231" s="6" t="str">
        <f t="shared" si="0"/>
        <v>RB</v>
      </c>
      <c r="H231" s="6">
        <f t="shared" si="1"/>
        <v>64</v>
      </c>
    </row>
    <row r="232" spans="1:8" ht="12.75">
      <c r="A232" s="6">
        <v>231</v>
      </c>
      <c r="B232" s="6" t="s">
        <v>993</v>
      </c>
      <c r="C232" s="6">
        <v>9</v>
      </c>
      <c r="D232" s="6" t="s">
        <v>426</v>
      </c>
      <c r="E232" s="6" t="str">
        <f ca="1" t="shared" si="2"/>
        <v>Adrian Peterson</v>
      </c>
      <c r="F232" s="6" t="s">
        <v>385</v>
      </c>
      <c r="G232" s="6" t="str">
        <f t="shared" si="0"/>
        <v>K</v>
      </c>
      <c r="H232" s="6">
        <f t="shared" si="1"/>
        <v>12</v>
      </c>
    </row>
    <row r="233" spans="1:8" ht="12.75">
      <c r="A233" s="6">
        <v>232</v>
      </c>
      <c r="B233" s="6" t="s">
        <v>994</v>
      </c>
      <c r="C233" s="6">
        <v>4</v>
      </c>
      <c r="D233" s="6" t="s">
        <v>501</v>
      </c>
      <c r="E233" s="6" t="str">
        <f ca="1" t="shared" si="2"/>
        <v>Adrian Peterson</v>
      </c>
      <c r="F233" s="6" t="s">
        <v>390</v>
      </c>
      <c r="G233" s="6" t="str">
        <f t="shared" si="0"/>
        <v>WR</v>
      </c>
      <c r="H233" s="6">
        <f t="shared" si="1"/>
        <v>86</v>
      </c>
    </row>
    <row r="234" spans="1:8" ht="12.75">
      <c r="A234" s="6">
        <v>233</v>
      </c>
      <c r="B234" s="6" t="s">
        <v>996</v>
      </c>
      <c r="C234" s="6">
        <v>9</v>
      </c>
      <c r="D234" s="6" t="s">
        <v>428</v>
      </c>
      <c r="E234" s="6" t="str">
        <f ca="1" t="shared" si="2"/>
        <v>Adrian Peterson</v>
      </c>
      <c r="F234" s="6" t="s">
        <v>418</v>
      </c>
      <c r="G234" s="6" t="str">
        <f t="shared" si="0"/>
        <v>RB</v>
      </c>
      <c r="H234" s="6">
        <f t="shared" si="1"/>
        <v>65</v>
      </c>
    </row>
    <row r="235" spans="1:8" ht="12.75">
      <c r="A235" s="6">
        <v>234</v>
      </c>
      <c r="B235" s="6" t="s">
        <v>997</v>
      </c>
      <c r="C235" s="6">
        <v>5</v>
      </c>
      <c r="D235" s="6" t="s">
        <v>503</v>
      </c>
      <c r="E235" s="6" t="str">
        <f ca="1" t="shared" si="2"/>
        <v>Adrian Peterson</v>
      </c>
      <c r="F235" s="6" t="s">
        <v>309</v>
      </c>
      <c r="G235" s="6" t="str">
        <f t="shared" si="0"/>
        <v>WR</v>
      </c>
      <c r="H235" s="6">
        <f t="shared" si="1"/>
        <v>87</v>
      </c>
    </row>
    <row r="236" spans="1:8" ht="12.75">
      <c r="A236" s="6">
        <v>235</v>
      </c>
      <c r="B236" s="6" t="s">
        <v>999</v>
      </c>
      <c r="C236" s="6">
        <v>8</v>
      </c>
      <c r="D236" s="6" t="s">
        <v>434</v>
      </c>
      <c r="E236" s="6" t="str">
        <f ca="1" t="shared" si="2"/>
        <v>Adrian Peterson</v>
      </c>
      <c r="F236" s="6" t="s">
        <v>302</v>
      </c>
      <c r="G236" s="6" t="str">
        <f t="shared" si="0"/>
        <v>RB</v>
      </c>
      <c r="H236" s="6">
        <f t="shared" si="1"/>
        <v>66</v>
      </c>
    </row>
    <row r="237" spans="1:8" ht="12.75">
      <c r="A237" s="6">
        <v>236</v>
      </c>
      <c r="B237" s="6" t="s">
        <v>1000</v>
      </c>
      <c r="C237" s="6">
        <v>4</v>
      </c>
      <c r="D237" s="6" t="s">
        <v>436</v>
      </c>
      <c r="E237" s="6" t="str">
        <f ca="1" t="shared" si="2"/>
        <v>Adrian Peterson</v>
      </c>
      <c r="F237" s="6" t="s">
        <v>341</v>
      </c>
      <c r="G237" s="6" t="str">
        <f t="shared" si="0"/>
        <v>QB</v>
      </c>
      <c r="H237" s="6">
        <f t="shared" si="1"/>
        <v>26</v>
      </c>
    </row>
    <row r="238" spans="1:8" ht="12.75">
      <c r="A238" s="6">
        <v>237</v>
      </c>
      <c r="B238" s="6" t="s">
        <v>1001</v>
      </c>
      <c r="C238" s="6">
        <v>6</v>
      </c>
      <c r="D238" s="6" t="s">
        <v>505</v>
      </c>
      <c r="E238" s="6" t="str">
        <f ca="1" t="shared" si="2"/>
        <v>Adrian Peterson</v>
      </c>
      <c r="F238" s="6" t="s">
        <v>323</v>
      </c>
      <c r="G238" s="6" t="str">
        <f t="shared" si="0"/>
        <v>K</v>
      </c>
      <c r="H238" s="6">
        <f t="shared" si="1"/>
        <v>13</v>
      </c>
    </row>
    <row r="239" spans="1:8" ht="12.75">
      <c r="A239" s="6">
        <v>238</v>
      </c>
      <c r="B239" s="6" t="s">
        <v>1003</v>
      </c>
      <c r="C239" s="6">
        <v>12</v>
      </c>
      <c r="D239" s="6" t="s">
        <v>1004</v>
      </c>
      <c r="E239" s="6" t="str">
        <f ca="1" t="shared" si="2"/>
        <v>Adrian Peterson</v>
      </c>
      <c r="F239" s="6"/>
      <c r="G239" s="6" t="str">
        <f t="shared" si="0"/>
        <v>DEF</v>
      </c>
      <c r="H239" s="6">
        <f t="shared" si="1"/>
        <v>16</v>
      </c>
    </row>
    <row r="240" spans="1:8" ht="12.75">
      <c r="A240" s="6">
        <v>239</v>
      </c>
      <c r="B240" s="6" t="s">
        <v>1005</v>
      </c>
      <c r="C240" s="6">
        <v>8</v>
      </c>
      <c r="D240" s="6" t="s">
        <v>440</v>
      </c>
      <c r="E240" s="6" t="str">
        <f ca="1" t="shared" si="2"/>
        <v>Adrian Peterson</v>
      </c>
      <c r="F240" s="6" t="s">
        <v>302</v>
      </c>
      <c r="G240" s="6" t="str">
        <f t="shared" si="0"/>
        <v>RB</v>
      </c>
      <c r="H240" s="6">
        <f t="shared" si="1"/>
        <v>67</v>
      </c>
    </row>
    <row r="241" spans="1:8" ht="12.75">
      <c r="A241" s="6">
        <v>240</v>
      </c>
      <c r="B241" s="6" t="s">
        <v>1007</v>
      </c>
      <c r="C241" s="6">
        <v>4</v>
      </c>
      <c r="D241" s="6" t="s">
        <v>523</v>
      </c>
      <c r="E241" s="6" t="str">
        <f ca="1" t="shared" si="2"/>
        <v>Adrian Peterson</v>
      </c>
      <c r="F241" s="6" t="s">
        <v>307</v>
      </c>
      <c r="G241" s="6" t="str">
        <f t="shared" si="0"/>
        <v>TE</v>
      </c>
      <c r="H241" s="6">
        <f t="shared" si="1"/>
        <v>31</v>
      </c>
    </row>
    <row r="242" spans="1:8" ht="12.75">
      <c r="A242" s="6">
        <v>241</v>
      </c>
      <c r="B242" s="6" t="s">
        <v>1008</v>
      </c>
      <c r="C242" s="6">
        <v>8</v>
      </c>
      <c r="D242" s="6" t="s">
        <v>506</v>
      </c>
      <c r="E242" s="6" t="str">
        <f ca="1" t="shared" si="2"/>
        <v>Adrian Peterson</v>
      </c>
      <c r="F242" s="6" t="s">
        <v>325</v>
      </c>
      <c r="G242" s="6" t="str">
        <f t="shared" si="0"/>
        <v>WR</v>
      </c>
      <c r="H242" s="6">
        <f t="shared" si="1"/>
        <v>88</v>
      </c>
    </row>
    <row r="243" spans="1:8" ht="12.75">
      <c r="A243" s="6">
        <v>242</v>
      </c>
      <c r="B243" s="6" t="s">
        <v>1009</v>
      </c>
      <c r="C243" s="6">
        <v>10</v>
      </c>
      <c r="D243" s="6" t="s">
        <v>442</v>
      </c>
      <c r="E243" s="6" t="str">
        <f ca="1" t="shared" si="2"/>
        <v>Adrian Peterson</v>
      </c>
      <c r="F243" s="6" t="s">
        <v>446</v>
      </c>
      <c r="G243" s="6" t="str">
        <f t="shared" si="0"/>
        <v>RB</v>
      </c>
      <c r="H243" s="6">
        <f t="shared" si="1"/>
        <v>68</v>
      </c>
    </row>
    <row r="244" spans="1:8" ht="12.75">
      <c r="A244" s="6">
        <v>243</v>
      </c>
      <c r="B244" s="6" t="s">
        <v>1011</v>
      </c>
      <c r="C244" s="6">
        <v>8</v>
      </c>
      <c r="D244" s="6" t="s">
        <v>526</v>
      </c>
      <c r="E244" s="6" t="str">
        <f ca="1" t="shared" si="2"/>
        <v>Adrian Peterson</v>
      </c>
      <c r="F244" s="6" t="s">
        <v>325</v>
      </c>
      <c r="G244" s="6" t="str">
        <f t="shared" si="0"/>
        <v>TE</v>
      </c>
      <c r="H244" s="6">
        <f t="shared" si="1"/>
        <v>32</v>
      </c>
    </row>
    <row r="245" spans="1:8" ht="12.75">
      <c r="A245" s="6">
        <v>244</v>
      </c>
      <c r="B245" s="6" t="s">
        <v>1012</v>
      </c>
      <c r="C245" s="6">
        <v>11</v>
      </c>
      <c r="D245" s="6" t="s">
        <v>508</v>
      </c>
      <c r="E245" s="6" t="str">
        <f ca="1" t="shared" si="2"/>
        <v>Adrian Peterson</v>
      </c>
      <c r="F245" s="6" t="s">
        <v>321</v>
      </c>
      <c r="G245" s="6" t="str">
        <f t="shared" si="0"/>
        <v>WR</v>
      </c>
      <c r="H245" s="6">
        <f t="shared" si="1"/>
        <v>89</v>
      </c>
    </row>
    <row r="246" spans="1:8" ht="12.75">
      <c r="A246" s="6">
        <v>245</v>
      </c>
      <c r="B246" s="6" t="s">
        <v>1014</v>
      </c>
      <c r="C246" s="6">
        <v>9</v>
      </c>
      <c r="D246" s="6" t="s">
        <v>510</v>
      </c>
      <c r="E246" s="6" t="str">
        <f ca="1" t="shared" si="2"/>
        <v>Adrian Peterson</v>
      </c>
      <c r="F246" s="6" t="s">
        <v>418</v>
      </c>
      <c r="G246" s="6" t="str">
        <f t="shared" si="0"/>
        <v>K</v>
      </c>
      <c r="H246" s="6">
        <f t="shared" si="1"/>
        <v>14</v>
      </c>
    </row>
    <row r="247" spans="1:8" ht="12.75">
      <c r="A247" s="6">
        <v>246</v>
      </c>
      <c r="B247" s="6" t="s">
        <v>1015</v>
      </c>
      <c r="C247" s="6">
        <v>11</v>
      </c>
      <c r="D247" s="6" t="s">
        <v>513</v>
      </c>
      <c r="E247" s="6" t="str">
        <f ca="1" t="shared" si="2"/>
        <v>Adrian Peterson</v>
      </c>
      <c r="F247" s="6" t="s">
        <v>379</v>
      </c>
      <c r="G247" s="6" t="str">
        <f t="shared" si="0"/>
        <v>WR</v>
      </c>
      <c r="H247" s="6">
        <f t="shared" si="1"/>
        <v>90</v>
      </c>
    </row>
    <row r="248" spans="1:8" ht="12.75">
      <c r="A248" s="6">
        <v>247</v>
      </c>
      <c r="B248" s="6" t="s">
        <v>1017</v>
      </c>
      <c r="C248" s="6">
        <v>8</v>
      </c>
      <c r="D248" s="6" t="s">
        <v>1018</v>
      </c>
      <c r="E248" s="6" t="str">
        <f ca="1" t="shared" si="2"/>
        <v>Adrian Peterson</v>
      </c>
      <c r="F248" s="6"/>
      <c r="G248" s="6" t="str">
        <f t="shared" si="0"/>
        <v>DEF</v>
      </c>
      <c r="H248" s="6">
        <f t="shared" si="1"/>
        <v>17</v>
      </c>
    </row>
    <row r="249" spans="1:8" ht="12.75">
      <c r="A249" s="6">
        <v>248</v>
      </c>
      <c r="B249" s="6" t="s">
        <v>1019</v>
      </c>
      <c r="C249" s="6">
        <v>11</v>
      </c>
      <c r="D249" s="6" t="s">
        <v>443</v>
      </c>
      <c r="E249" s="6" t="str">
        <f ca="1" t="shared" si="2"/>
        <v>Adrian Peterson</v>
      </c>
      <c r="F249" s="6" t="s">
        <v>388</v>
      </c>
      <c r="G249" s="6" t="str">
        <f t="shared" si="0"/>
        <v>QB</v>
      </c>
      <c r="H249" s="6">
        <f t="shared" si="1"/>
        <v>27</v>
      </c>
    </row>
    <row r="250" spans="1:8" ht="12.75">
      <c r="A250" s="6">
        <v>249</v>
      </c>
      <c r="B250" s="6" t="s">
        <v>1020</v>
      </c>
      <c r="C250" s="6">
        <v>7</v>
      </c>
      <c r="D250" s="6" t="s">
        <v>447</v>
      </c>
      <c r="E250" s="6" t="str">
        <f ca="1" t="shared" si="2"/>
        <v>Adrian Peterson</v>
      </c>
      <c r="F250" s="6" t="s">
        <v>327</v>
      </c>
      <c r="G250" s="6" t="str">
        <f t="shared" si="0"/>
        <v>RB</v>
      </c>
      <c r="H250" s="6">
        <f t="shared" si="1"/>
        <v>69</v>
      </c>
    </row>
    <row r="251" spans="1:8" ht="12.75">
      <c r="A251" s="6">
        <v>250</v>
      </c>
      <c r="B251" s="6" t="s">
        <v>1022</v>
      </c>
      <c r="C251" s="6">
        <v>4</v>
      </c>
      <c r="D251" s="6" t="s">
        <v>450</v>
      </c>
      <c r="E251" s="6" t="str">
        <f ca="1" t="shared" si="2"/>
        <v>Adrian Peterson</v>
      </c>
      <c r="F251" s="6" t="s">
        <v>307</v>
      </c>
      <c r="G251" s="6" t="str">
        <f t="shared" si="0"/>
        <v>RB</v>
      </c>
      <c r="H251" s="6">
        <f t="shared" si="1"/>
        <v>70</v>
      </c>
    </row>
    <row r="252" spans="1:8" ht="12.75">
      <c r="A252" s="6">
        <v>251</v>
      </c>
      <c r="B252" s="6" t="s">
        <v>1023</v>
      </c>
      <c r="C252" s="6">
        <v>7</v>
      </c>
      <c r="D252" s="6" t="s">
        <v>520</v>
      </c>
      <c r="E252" s="6" t="str">
        <f ca="1" t="shared" si="2"/>
        <v>Adrian Peterson</v>
      </c>
      <c r="F252" s="6" t="s">
        <v>358</v>
      </c>
      <c r="G252" s="6" t="str">
        <f t="shared" si="0"/>
        <v>K</v>
      </c>
      <c r="H252" s="6">
        <f t="shared" si="1"/>
        <v>15</v>
      </c>
    </row>
    <row r="253" spans="1:8" ht="12.75">
      <c r="A253" s="6">
        <v>252</v>
      </c>
      <c r="B253" s="6" t="s">
        <v>1025</v>
      </c>
      <c r="C253" s="6">
        <v>11</v>
      </c>
      <c r="D253" s="6" t="s">
        <v>1026</v>
      </c>
      <c r="E253" s="6" t="str">
        <f ca="1" t="shared" si="2"/>
        <v>Adrian Peterson</v>
      </c>
      <c r="F253" s="6" t="s">
        <v>321</v>
      </c>
      <c r="G253" s="6" t="str">
        <f t="shared" si="0"/>
        <v>TE</v>
      </c>
      <c r="H253" s="6">
        <f t="shared" si="1"/>
        <v>33</v>
      </c>
    </row>
    <row r="254" spans="1:8" ht="12.75">
      <c r="A254" s="6">
        <v>253</v>
      </c>
      <c r="B254" s="6" t="s">
        <v>1027</v>
      </c>
      <c r="C254" s="6">
        <v>8</v>
      </c>
      <c r="D254" s="6" t="s">
        <v>451</v>
      </c>
      <c r="E254" s="6" t="str">
        <f ca="1" t="shared" si="2"/>
        <v>Adrian Peterson</v>
      </c>
      <c r="F254" s="6" t="s">
        <v>325</v>
      </c>
      <c r="G254" s="6" t="str">
        <f t="shared" si="0"/>
        <v>RB</v>
      </c>
      <c r="H254" s="6">
        <f t="shared" si="1"/>
        <v>71</v>
      </c>
    </row>
    <row r="255" spans="1:8" ht="12.75">
      <c r="A255" s="6">
        <v>254</v>
      </c>
      <c r="B255" s="6" t="s">
        <v>1029</v>
      </c>
      <c r="C255" s="6" t="s">
        <v>231</v>
      </c>
      <c r="D255" s="6" t="s">
        <v>514</v>
      </c>
      <c r="E255" s="6" t="str">
        <f ca="1" t="shared" si="2"/>
        <v>Adrian Peterson</v>
      </c>
      <c r="F255" s="6" t="s">
        <v>420</v>
      </c>
      <c r="G255" s="6" t="str">
        <f t="shared" si="0"/>
        <v>WR</v>
      </c>
      <c r="H255" s="6">
        <f t="shared" si="1"/>
        <v>91</v>
      </c>
    </row>
    <row r="256" spans="1:8" ht="12.75">
      <c r="A256" s="6">
        <v>255</v>
      </c>
      <c r="B256" s="6" t="s">
        <v>1030</v>
      </c>
      <c r="C256" s="6">
        <v>7</v>
      </c>
      <c r="D256" s="6" t="s">
        <v>1031</v>
      </c>
      <c r="E256" s="6" t="str">
        <f ca="1" t="shared" si="2"/>
        <v>Adrian Peterson</v>
      </c>
      <c r="F256" s="6"/>
      <c r="G256" s="6" t="str">
        <f t="shared" si="0"/>
        <v>DEF</v>
      </c>
      <c r="H256" s="6">
        <f t="shared" si="1"/>
        <v>18</v>
      </c>
    </row>
    <row r="257" spans="1:8" ht="12.75">
      <c r="A257" s="6">
        <v>256</v>
      </c>
      <c r="B257" s="6" t="s">
        <v>1032</v>
      </c>
      <c r="C257" s="6">
        <v>10</v>
      </c>
      <c r="D257" s="6" t="s">
        <v>452</v>
      </c>
      <c r="E257" s="6" t="str">
        <f ca="1" t="shared" si="2"/>
        <v>Adrian Peterson</v>
      </c>
      <c r="F257" s="6" t="s">
        <v>371</v>
      </c>
      <c r="G257" s="6" t="str">
        <f t="shared" si="0"/>
        <v>RB</v>
      </c>
      <c r="H257" s="6">
        <f t="shared" si="1"/>
        <v>72</v>
      </c>
    </row>
    <row r="258" spans="1:8" ht="12.75">
      <c r="A258" s="6">
        <v>257</v>
      </c>
      <c r="B258" s="6" t="s">
        <v>1034</v>
      </c>
      <c r="C258" s="6">
        <v>6</v>
      </c>
      <c r="D258" s="6" t="s">
        <v>521</v>
      </c>
      <c r="E258" s="6" t="str">
        <f ca="1" t="shared" si="2"/>
        <v>Adrian Peterson</v>
      </c>
      <c r="F258" s="6" t="s">
        <v>356</v>
      </c>
      <c r="G258" s="6" t="str">
        <f t="shared" si="0"/>
        <v>K</v>
      </c>
      <c r="H258" s="6">
        <f t="shared" si="1"/>
        <v>16</v>
      </c>
    </row>
    <row r="259" spans="1:8" ht="12.75">
      <c r="A259" s="6">
        <v>258</v>
      </c>
      <c r="B259" s="6" t="s">
        <v>1035</v>
      </c>
      <c r="C259" s="6">
        <v>9</v>
      </c>
      <c r="D259" s="6" t="s">
        <v>517</v>
      </c>
      <c r="E259" s="6" t="str">
        <f ca="1" t="shared" si="2"/>
        <v>Adrian Peterson</v>
      </c>
      <c r="F259" s="6" t="s">
        <v>337</v>
      </c>
      <c r="G259" s="6" t="str">
        <f t="shared" si="0"/>
        <v>WR</v>
      </c>
      <c r="H259" s="6">
        <f t="shared" si="1"/>
        <v>92</v>
      </c>
    </row>
    <row r="260" spans="1:8" ht="12.75">
      <c r="A260" s="6">
        <v>259</v>
      </c>
      <c r="B260" s="6" t="s">
        <v>1037</v>
      </c>
      <c r="C260" s="6">
        <v>10</v>
      </c>
      <c r="D260" s="6" t="s">
        <v>453</v>
      </c>
      <c r="E260" s="6" t="str">
        <f ca="1" t="shared" si="2"/>
        <v>Adrian Peterson</v>
      </c>
      <c r="F260" s="6" t="s">
        <v>354</v>
      </c>
      <c r="G260" s="6" t="str">
        <f t="shared" si="0"/>
        <v>RB</v>
      </c>
      <c r="H260" s="6">
        <f t="shared" si="1"/>
        <v>73</v>
      </c>
    </row>
    <row r="261" spans="1:8" ht="12.75">
      <c r="A261" s="6">
        <v>260</v>
      </c>
      <c r="B261" s="6" t="s">
        <v>1038</v>
      </c>
      <c r="C261" s="6">
        <v>9</v>
      </c>
      <c r="D261" s="6" t="s">
        <v>461</v>
      </c>
      <c r="E261" s="6" t="str">
        <f ca="1" t="shared" si="2"/>
        <v>Adrian Peterson</v>
      </c>
      <c r="F261" s="6" t="s">
        <v>332</v>
      </c>
      <c r="G261" s="6" t="str">
        <f t="shared" si="0"/>
        <v>QB</v>
      </c>
      <c r="H261" s="6">
        <f t="shared" si="1"/>
        <v>28</v>
      </c>
    </row>
    <row r="262" spans="1:8" ht="12.75">
      <c r="A262" s="6">
        <v>261</v>
      </c>
      <c r="B262" s="6" t="s">
        <v>1039</v>
      </c>
      <c r="C262" s="6">
        <v>12</v>
      </c>
      <c r="D262" s="6" t="s">
        <v>518</v>
      </c>
      <c r="E262" s="6" t="str">
        <f ca="1" t="shared" si="2"/>
        <v>Adrian Peterson</v>
      </c>
      <c r="F262" s="6" t="s">
        <v>360</v>
      </c>
      <c r="G262" s="6" t="str">
        <f t="shared" si="0"/>
        <v>WR</v>
      </c>
      <c r="H262" s="6">
        <f t="shared" si="1"/>
        <v>93</v>
      </c>
    </row>
    <row r="263" spans="1:8" ht="12.75">
      <c r="A263" s="6">
        <v>262</v>
      </c>
      <c r="B263" s="6" t="s">
        <v>1041</v>
      </c>
      <c r="C263" s="6">
        <v>11</v>
      </c>
      <c r="D263" s="6" t="s">
        <v>455</v>
      </c>
      <c r="E263" s="6" t="str">
        <f ca="1" t="shared" si="2"/>
        <v>Adrian Peterson</v>
      </c>
      <c r="F263" s="6" t="s">
        <v>379</v>
      </c>
      <c r="G263" s="6" t="str">
        <f t="shared" si="0"/>
        <v>RB</v>
      </c>
      <c r="H263" s="6">
        <f t="shared" si="1"/>
        <v>74</v>
      </c>
    </row>
    <row r="264" spans="1:8" ht="12.75">
      <c r="A264" s="6">
        <v>263</v>
      </c>
      <c r="B264" s="6" t="s">
        <v>1042</v>
      </c>
      <c r="C264" s="6">
        <v>12</v>
      </c>
      <c r="D264" s="6" t="s">
        <v>528</v>
      </c>
      <c r="E264" s="6" t="str">
        <f ca="1" t="shared" si="2"/>
        <v>Adrian Peterson</v>
      </c>
      <c r="F264" s="6" t="s">
        <v>360</v>
      </c>
      <c r="G264" s="6" t="str">
        <f t="shared" si="0"/>
        <v>K</v>
      </c>
      <c r="H264" s="6">
        <f t="shared" si="1"/>
        <v>17</v>
      </c>
    </row>
    <row r="265" spans="1:8" ht="12.75">
      <c r="A265" s="6">
        <v>264</v>
      </c>
      <c r="B265" s="6" t="s">
        <v>1044</v>
      </c>
      <c r="C265" s="6">
        <v>9</v>
      </c>
      <c r="D265" s="6" t="s">
        <v>1045</v>
      </c>
      <c r="E265" s="6" t="str">
        <f ca="1" t="shared" si="2"/>
        <v>Adrian Peterson</v>
      </c>
      <c r="F265" s="6"/>
      <c r="G265" s="6" t="str">
        <f t="shared" si="0"/>
        <v>DEF</v>
      </c>
      <c r="H265" s="6">
        <f t="shared" si="1"/>
        <v>19</v>
      </c>
    </row>
    <row r="266" spans="1:8" ht="12.75">
      <c r="A266" s="6">
        <v>265</v>
      </c>
      <c r="B266" s="6" t="s">
        <v>1046</v>
      </c>
      <c r="C266" s="6">
        <v>5</v>
      </c>
      <c r="D266" s="6" t="s">
        <v>519</v>
      </c>
      <c r="E266" s="6" t="str">
        <f ca="1" t="shared" si="2"/>
        <v>Adrian Peterson</v>
      </c>
      <c r="F266" s="6" t="s">
        <v>311</v>
      </c>
      <c r="G266" s="6" t="str">
        <f t="shared" si="0"/>
        <v>WR</v>
      </c>
      <c r="H266" s="6">
        <f t="shared" si="1"/>
        <v>94</v>
      </c>
    </row>
    <row r="267" spans="1:8" ht="12.75">
      <c r="A267" s="6">
        <v>266</v>
      </c>
      <c r="B267" s="6" t="s">
        <v>1048</v>
      </c>
      <c r="C267" s="6">
        <v>7</v>
      </c>
      <c r="D267" s="6" t="s">
        <v>458</v>
      </c>
      <c r="E267" s="6" t="str">
        <f ca="1" t="shared" si="2"/>
        <v>Adrian Peterson</v>
      </c>
      <c r="F267" s="6" t="s">
        <v>358</v>
      </c>
      <c r="G267" s="6" t="str">
        <f t="shared" si="0"/>
        <v>RB</v>
      </c>
      <c r="H267" s="6">
        <f t="shared" si="1"/>
        <v>75</v>
      </c>
    </row>
    <row r="268" spans="1:8" ht="12.75">
      <c r="A268" s="6">
        <v>267</v>
      </c>
      <c r="B268" s="6" t="s">
        <v>1049</v>
      </c>
      <c r="C268" s="6">
        <v>4</v>
      </c>
      <c r="D268" s="6" t="s">
        <v>1050</v>
      </c>
      <c r="E268" s="6" t="str">
        <f ca="1" t="shared" si="2"/>
        <v>Adrian Peterson</v>
      </c>
      <c r="F268" s="6" t="s">
        <v>350</v>
      </c>
      <c r="G268" s="6" t="str">
        <f t="shared" si="0"/>
        <v>TE</v>
      </c>
      <c r="H268" s="6">
        <f t="shared" si="1"/>
        <v>34</v>
      </c>
    </row>
    <row r="269" spans="1:8" ht="12.75">
      <c r="A269" s="6">
        <v>268</v>
      </c>
      <c r="B269" s="6" t="s">
        <v>1052</v>
      </c>
      <c r="C269" s="6">
        <v>11</v>
      </c>
      <c r="D269" s="6" t="s">
        <v>524</v>
      </c>
      <c r="E269" s="6" t="str">
        <f ca="1" t="shared" si="2"/>
        <v>Adrian Peterson</v>
      </c>
      <c r="F269" s="6" t="s">
        <v>321</v>
      </c>
      <c r="G269" s="6" t="str">
        <f t="shared" si="0"/>
        <v>WR</v>
      </c>
      <c r="H269" s="6">
        <f t="shared" si="1"/>
        <v>95</v>
      </c>
    </row>
    <row r="270" spans="1:8" ht="12.75">
      <c r="A270" s="6">
        <v>269</v>
      </c>
      <c r="B270" s="6" t="s">
        <v>1053</v>
      </c>
      <c r="C270" s="6">
        <v>9</v>
      </c>
      <c r="D270" s="6" t="s">
        <v>465</v>
      </c>
      <c r="E270" s="6" t="str">
        <f ca="1" t="shared" si="2"/>
        <v>Adrian Peterson</v>
      </c>
      <c r="F270" s="6" t="s">
        <v>352</v>
      </c>
      <c r="G270" s="6" t="str">
        <f t="shared" si="0"/>
        <v>RB</v>
      </c>
      <c r="H270" s="6">
        <f t="shared" si="1"/>
        <v>76</v>
      </c>
    </row>
    <row r="271" spans="1:8" ht="12.75">
      <c r="A271" s="6">
        <v>270</v>
      </c>
      <c r="B271" s="6" t="s">
        <v>1055</v>
      </c>
      <c r="C271" s="6">
        <v>12</v>
      </c>
      <c r="D271" s="6" t="s">
        <v>529</v>
      </c>
      <c r="E271" s="6" t="str">
        <f ca="1" t="shared" si="2"/>
        <v>Adrian Peterson</v>
      </c>
      <c r="F271" s="6" t="s">
        <v>366</v>
      </c>
      <c r="G271" s="6" t="str">
        <f t="shared" si="0"/>
        <v>K</v>
      </c>
      <c r="H271" s="6">
        <f t="shared" si="1"/>
        <v>18</v>
      </c>
    </row>
    <row r="272" spans="1:8" ht="12.75">
      <c r="A272" s="6">
        <v>271</v>
      </c>
      <c r="B272" s="6" t="s">
        <v>1056</v>
      </c>
      <c r="C272" s="6">
        <v>12</v>
      </c>
      <c r="D272" s="6" t="s">
        <v>525</v>
      </c>
      <c r="E272" s="6" t="str">
        <f ca="1" t="shared" si="2"/>
        <v>Adrian Peterson</v>
      </c>
      <c r="F272" s="6" t="s">
        <v>366</v>
      </c>
      <c r="G272" s="6" t="str">
        <f t="shared" si="0"/>
        <v>WR</v>
      </c>
      <c r="H272" s="6">
        <f t="shared" si="1"/>
        <v>96</v>
      </c>
    </row>
    <row r="273" spans="1:8" ht="12.75">
      <c r="A273" s="6">
        <v>272</v>
      </c>
      <c r="B273" s="6" t="s">
        <v>1057</v>
      </c>
      <c r="C273" s="6">
        <v>9</v>
      </c>
      <c r="D273" s="6" t="s">
        <v>1059</v>
      </c>
      <c r="E273" s="6" t="str">
        <f ca="1" t="shared" si="2"/>
        <v>Adrian Peterson</v>
      </c>
      <c r="F273" s="6" t="s">
        <v>337</v>
      </c>
      <c r="G273" s="6" t="str">
        <f t="shared" si="0"/>
        <v>TE</v>
      </c>
      <c r="H273" s="6">
        <f t="shared" si="1"/>
        <v>35</v>
      </c>
    </row>
    <row r="274" spans="1:8" ht="12.75">
      <c r="A274" s="6">
        <v>273</v>
      </c>
      <c r="B274" s="6" t="s">
        <v>1060</v>
      </c>
      <c r="C274" s="6">
        <v>7</v>
      </c>
      <c r="D274" s="6" t="s">
        <v>467</v>
      </c>
      <c r="E274" s="6" t="str">
        <f ca="1" t="shared" si="2"/>
        <v>Adrian Peterson</v>
      </c>
      <c r="F274" s="6" t="s">
        <v>327</v>
      </c>
      <c r="G274" s="6" t="str">
        <f t="shared" si="0"/>
        <v>RB</v>
      </c>
      <c r="H274" s="6">
        <f t="shared" si="1"/>
        <v>77</v>
      </c>
    </row>
    <row r="275" spans="1:8" ht="12.75">
      <c r="A275" s="6">
        <v>274</v>
      </c>
      <c r="B275" s="6" t="s">
        <v>1061</v>
      </c>
      <c r="C275" s="6">
        <v>4</v>
      </c>
      <c r="D275" s="6" t="s">
        <v>527</v>
      </c>
      <c r="E275" s="6" t="str">
        <f ca="1" t="shared" si="2"/>
        <v>Adrian Peterson</v>
      </c>
      <c r="F275" s="6" t="s">
        <v>307</v>
      </c>
      <c r="G275" s="6" t="str">
        <f t="shared" si="0"/>
        <v>WR</v>
      </c>
      <c r="H275" s="6">
        <f t="shared" si="1"/>
        <v>97</v>
      </c>
    </row>
    <row r="276" spans="1:8" ht="12.75">
      <c r="A276" s="6">
        <v>275</v>
      </c>
      <c r="B276" s="6" t="s">
        <v>1063</v>
      </c>
      <c r="C276" s="6">
        <v>4</v>
      </c>
      <c r="D276" s="6" t="s">
        <v>1064</v>
      </c>
      <c r="E276" s="6" t="str">
        <f ca="1" t="shared" si="2"/>
        <v>Adrian Peterson</v>
      </c>
      <c r="F276" s="6" t="s">
        <v>364</v>
      </c>
      <c r="G276" s="6" t="str">
        <f t="shared" si="0"/>
        <v>WR</v>
      </c>
      <c r="H276" s="6">
        <f t="shared" si="1"/>
        <v>98</v>
      </c>
    </row>
    <row r="277" spans="1:8" ht="12.75">
      <c r="A277" s="6">
        <v>276</v>
      </c>
      <c r="B277" s="6" t="s">
        <v>1065</v>
      </c>
      <c r="C277" s="6">
        <v>10</v>
      </c>
      <c r="D277" s="6" t="s">
        <v>468</v>
      </c>
      <c r="E277" s="6" t="str">
        <f ca="1" t="shared" si="2"/>
        <v>Adrian Peterson</v>
      </c>
      <c r="F277" s="6" t="s">
        <v>354</v>
      </c>
      <c r="G277" s="6" t="str">
        <f t="shared" si="0"/>
        <v>RB</v>
      </c>
      <c r="H277" s="6">
        <f t="shared" si="1"/>
        <v>78</v>
      </c>
    </row>
    <row r="278" spans="1:8" ht="12.75">
      <c r="A278" s="6">
        <v>277</v>
      </c>
      <c r="B278" s="6" t="s">
        <v>1066</v>
      </c>
      <c r="C278" s="6">
        <v>11</v>
      </c>
      <c r="D278" s="6" t="s">
        <v>472</v>
      </c>
      <c r="E278" s="6" t="str">
        <f ca="1" t="shared" si="2"/>
        <v>Adrian Peterson</v>
      </c>
      <c r="F278" s="6" t="s">
        <v>388</v>
      </c>
      <c r="G278" s="6" t="str">
        <f t="shared" si="0"/>
        <v>RB</v>
      </c>
      <c r="H278" s="6">
        <f t="shared" si="1"/>
        <v>79</v>
      </c>
    </row>
    <row r="279" spans="1:8" ht="12.75">
      <c r="A279" s="6">
        <v>278</v>
      </c>
      <c r="B279" s="6" t="s">
        <v>1068</v>
      </c>
      <c r="C279" s="6">
        <v>6</v>
      </c>
      <c r="D279" s="6" t="s">
        <v>1069</v>
      </c>
      <c r="E279" s="6" t="str">
        <f ca="1" t="shared" si="2"/>
        <v>Adrian Peterson</v>
      </c>
      <c r="F279" s="6" t="s">
        <v>356</v>
      </c>
      <c r="G279" s="6" t="str">
        <f t="shared" si="0"/>
        <v>WR</v>
      </c>
      <c r="H279" s="6">
        <f t="shared" si="1"/>
        <v>99</v>
      </c>
    </row>
    <row r="280" spans="1:8" ht="12.75">
      <c r="A280" s="6">
        <v>279</v>
      </c>
      <c r="B280" s="6" t="s">
        <v>1070</v>
      </c>
      <c r="C280" s="6">
        <v>9</v>
      </c>
      <c r="D280" s="6" t="s">
        <v>1071</v>
      </c>
      <c r="E280" s="6" t="str">
        <f ca="1" t="shared" si="2"/>
        <v>Adrian Peterson</v>
      </c>
      <c r="F280" s="6" t="s">
        <v>314</v>
      </c>
      <c r="G280" s="6" t="str">
        <f t="shared" si="0"/>
        <v>TE</v>
      </c>
      <c r="H280" s="6">
        <f t="shared" si="1"/>
        <v>36</v>
      </c>
    </row>
    <row r="281" spans="1:8" ht="12.75">
      <c r="A281" s="6">
        <v>280</v>
      </c>
      <c r="B281" s="6" t="s">
        <v>1073</v>
      </c>
      <c r="C281" s="6">
        <v>11</v>
      </c>
      <c r="D281" s="6" t="s">
        <v>495</v>
      </c>
      <c r="E281" s="6" t="str">
        <f ca="1" t="shared" si="2"/>
        <v>Adrian Peterson</v>
      </c>
      <c r="F281" s="6" t="s">
        <v>388</v>
      </c>
      <c r="G281" s="6" t="str">
        <f t="shared" si="0"/>
        <v>QB</v>
      </c>
      <c r="H281" s="6">
        <f t="shared" si="1"/>
        <v>29</v>
      </c>
    </row>
    <row r="282" spans="1:8" ht="12.75">
      <c r="A282" s="6">
        <v>281</v>
      </c>
      <c r="B282" s="6" t="s">
        <v>1074</v>
      </c>
      <c r="C282" s="6">
        <v>10</v>
      </c>
      <c r="D282" s="6" t="s">
        <v>1075</v>
      </c>
      <c r="E282" s="6" t="str">
        <f ca="1" t="shared" si="2"/>
        <v>Adrian Peterson</v>
      </c>
      <c r="F282" s="6"/>
      <c r="G282" s="6" t="str">
        <f t="shared" si="0"/>
        <v>DEF</v>
      </c>
      <c r="H282" s="6">
        <f t="shared" si="1"/>
        <v>20</v>
      </c>
    </row>
    <row r="283" spans="1:8" ht="12.75">
      <c r="A283" s="6">
        <v>282</v>
      </c>
      <c r="B283" s="6" t="s">
        <v>1076</v>
      </c>
      <c r="C283" s="6">
        <v>6</v>
      </c>
      <c r="D283" s="6" t="s">
        <v>480</v>
      </c>
      <c r="E283" s="6" t="str">
        <f ca="1" t="shared" si="2"/>
        <v>Adrian Peterson</v>
      </c>
      <c r="F283" s="6" t="s">
        <v>356</v>
      </c>
      <c r="G283" s="6" t="str">
        <f t="shared" si="0"/>
        <v>RB</v>
      </c>
      <c r="H283" s="6">
        <f t="shared" si="1"/>
        <v>80</v>
      </c>
    </row>
    <row r="284" spans="1:8" ht="12.75">
      <c r="A284" s="6">
        <v>283</v>
      </c>
      <c r="B284" s="6" t="s">
        <v>1077</v>
      </c>
      <c r="C284" s="6">
        <v>10</v>
      </c>
      <c r="D284" s="6" t="s">
        <v>1079</v>
      </c>
      <c r="E284" s="6" t="str">
        <f ca="1" t="shared" si="2"/>
        <v>Adrian Peterson</v>
      </c>
      <c r="F284" s="6" t="s">
        <v>398</v>
      </c>
      <c r="G284" s="6" t="str">
        <f t="shared" si="0"/>
        <v>WR</v>
      </c>
      <c r="H284" s="6">
        <f t="shared" si="1"/>
        <v>100</v>
      </c>
    </row>
    <row r="285" spans="1:8" ht="12.75">
      <c r="A285" s="6">
        <v>284</v>
      </c>
      <c r="B285" s="6" t="s">
        <v>1080</v>
      </c>
      <c r="C285" s="6">
        <v>4</v>
      </c>
      <c r="D285" s="6" t="s">
        <v>1081</v>
      </c>
      <c r="E285" s="6" t="str">
        <f ca="1" t="shared" si="2"/>
        <v>Adrian Peterson</v>
      </c>
      <c r="F285" s="6" t="s">
        <v>390</v>
      </c>
      <c r="G285" s="6" t="str">
        <f t="shared" si="0"/>
        <v>TE</v>
      </c>
      <c r="H285" s="6">
        <f t="shared" si="1"/>
        <v>37</v>
      </c>
    </row>
    <row r="286" spans="1:8" ht="12.75">
      <c r="A286" s="6">
        <v>285</v>
      </c>
      <c r="B286" s="6" t="s">
        <v>1082</v>
      </c>
      <c r="C286" s="6">
        <v>9</v>
      </c>
      <c r="D286" s="6" t="s">
        <v>481</v>
      </c>
      <c r="E286" s="6" t="str">
        <f ca="1" t="shared" si="2"/>
        <v>Adrian Peterson</v>
      </c>
      <c r="F286" s="6" t="s">
        <v>337</v>
      </c>
      <c r="G286" s="6" t="str">
        <f t="shared" si="0"/>
        <v>RB</v>
      </c>
      <c r="H286" s="6">
        <f t="shared" si="1"/>
        <v>81</v>
      </c>
    </row>
    <row r="287" spans="1:8" ht="12.75">
      <c r="A287" s="6">
        <v>286</v>
      </c>
      <c r="B287" s="6" t="s">
        <v>1084</v>
      </c>
      <c r="C287" s="6">
        <v>4</v>
      </c>
      <c r="D287" s="6" t="s">
        <v>1085</v>
      </c>
      <c r="E287" s="6" t="str">
        <f ca="1" t="shared" si="2"/>
        <v>Adrian Peterson</v>
      </c>
      <c r="F287" s="6" t="s">
        <v>344</v>
      </c>
      <c r="G287" s="6" t="str">
        <f t="shared" si="0"/>
        <v>WR</v>
      </c>
      <c r="H287" s="6">
        <f t="shared" si="1"/>
        <v>101</v>
      </c>
    </row>
    <row r="288" spans="1:8" ht="12.75">
      <c r="A288" s="6">
        <v>287</v>
      </c>
      <c r="B288" s="6" t="s">
        <v>1087</v>
      </c>
      <c r="C288" s="6">
        <v>4</v>
      </c>
      <c r="D288" s="6" t="s">
        <v>1088</v>
      </c>
      <c r="E288" s="6" t="str">
        <f ca="1" t="shared" si="2"/>
        <v>Adrian Peterson</v>
      </c>
      <c r="F288" s="6" t="s">
        <v>341</v>
      </c>
      <c r="G288" s="6" t="str">
        <f t="shared" si="0"/>
        <v>K</v>
      </c>
      <c r="H288" s="6">
        <f t="shared" si="1"/>
        <v>19</v>
      </c>
    </row>
    <row r="289" spans="1:8" ht="12.75">
      <c r="A289" s="6">
        <v>288</v>
      </c>
      <c r="B289" s="6" t="s">
        <v>1089</v>
      </c>
      <c r="C289" s="6">
        <v>4</v>
      </c>
      <c r="D289" s="6" t="s">
        <v>483</v>
      </c>
      <c r="E289" s="6" t="str">
        <f ca="1" t="shared" si="2"/>
        <v>Adrian Peterson</v>
      </c>
      <c r="F289" s="6" t="s">
        <v>390</v>
      </c>
      <c r="G289" s="6" t="str">
        <f t="shared" si="0"/>
        <v>RB</v>
      </c>
      <c r="H289" s="6">
        <f t="shared" si="1"/>
        <v>82</v>
      </c>
    </row>
    <row r="290" spans="1:8" ht="12.75">
      <c r="A290" s="6">
        <v>289</v>
      </c>
      <c r="B290" s="6" t="s">
        <v>1090</v>
      </c>
      <c r="C290" s="6">
        <v>11</v>
      </c>
      <c r="D290" s="6" t="s">
        <v>1091</v>
      </c>
      <c r="E290" s="6" t="str">
        <f ca="1" t="shared" si="2"/>
        <v>Adrian Peterson</v>
      </c>
      <c r="F290" s="6" t="s">
        <v>321</v>
      </c>
      <c r="G290" s="6" t="str">
        <f t="shared" si="0"/>
        <v>WR</v>
      </c>
      <c r="H290" s="6">
        <f t="shared" si="1"/>
        <v>102</v>
      </c>
    </row>
    <row r="291" spans="1:8" ht="12.75">
      <c r="A291" s="6">
        <v>290</v>
      </c>
      <c r="B291" s="6" t="s">
        <v>1093</v>
      </c>
      <c r="C291" s="6">
        <v>4</v>
      </c>
      <c r="D291" s="6" t="s">
        <v>1094</v>
      </c>
      <c r="E291" s="6" t="str">
        <f ca="1" t="shared" si="2"/>
        <v>Adrian Peterson</v>
      </c>
      <c r="F291" s="6" t="s">
        <v>350</v>
      </c>
      <c r="G291" s="6" t="str">
        <f t="shared" si="0"/>
        <v>WR</v>
      </c>
      <c r="H291" s="6">
        <f t="shared" si="1"/>
        <v>103</v>
      </c>
    </row>
    <row r="292" spans="1:8" ht="12.75">
      <c r="A292" s="6">
        <v>291</v>
      </c>
      <c r="B292" s="6" t="s">
        <v>1095</v>
      </c>
      <c r="C292" s="6">
        <v>4</v>
      </c>
      <c r="D292" s="6" t="s">
        <v>1096</v>
      </c>
      <c r="E292" s="6" t="str">
        <f ca="1" t="shared" si="2"/>
        <v>Adrian Peterson</v>
      </c>
      <c r="F292" s="6" t="s">
        <v>390</v>
      </c>
      <c r="G292" s="6" t="str">
        <f t="shared" si="0"/>
        <v>K</v>
      </c>
      <c r="H292" s="6">
        <f t="shared" si="1"/>
        <v>20</v>
      </c>
    </row>
    <row r="293" spans="1:8" ht="12.75">
      <c r="A293" s="6">
        <v>292</v>
      </c>
      <c r="B293" s="6" t="s">
        <v>1097</v>
      </c>
      <c r="C293" s="6">
        <v>6</v>
      </c>
      <c r="D293" s="6" t="s">
        <v>1098</v>
      </c>
      <c r="E293" s="6" t="str">
        <f ca="1" t="shared" si="2"/>
        <v>Adrian Peterson</v>
      </c>
      <c r="F293" s="6" t="s">
        <v>356</v>
      </c>
      <c r="G293" s="6" t="str">
        <f t="shared" si="0"/>
        <v>TE</v>
      </c>
      <c r="H293" s="6">
        <f t="shared" si="1"/>
        <v>38</v>
      </c>
    </row>
    <row r="294" spans="1:8" ht="12.75">
      <c r="A294" s="6">
        <v>293</v>
      </c>
      <c r="B294" s="6" t="s">
        <v>1100</v>
      </c>
      <c r="C294" s="6">
        <v>4</v>
      </c>
      <c r="D294" s="6" t="s">
        <v>484</v>
      </c>
      <c r="E294" s="6" t="str">
        <f ca="1" t="shared" si="2"/>
        <v>Adrian Peterson</v>
      </c>
      <c r="F294" s="6" t="s">
        <v>350</v>
      </c>
      <c r="G294" s="6" t="str">
        <f t="shared" si="0"/>
        <v>RB</v>
      </c>
      <c r="H294" s="6">
        <f t="shared" si="1"/>
        <v>83</v>
      </c>
    </row>
    <row r="295" spans="1:8" ht="12.75">
      <c r="A295" s="6">
        <v>294</v>
      </c>
      <c r="B295" s="6" t="s">
        <v>1101</v>
      </c>
      <c r="C295" s="6">
        <v>12</v>
      </c>
      <c r="D295" s="6" t="s">
        <v>1102</v>
      </c>
      <c r="E295" s="6" t="str">
        <f ca="1" t="shared" si="2"/>
        <v>Adrian Peterson</v>
      </c>
      <c r="F295" s="6" t="s">
        <v>360</v>
      </c>
      <c r="G295" s="6" t="str">
        <f t="shared" si="0"/>
        <v>WR</v>
      </c>
      <c r="H295" s="6">
        <f t="shared" si="1"/>
        <v>104</v>
      </c>
    </row>
    <row r="296" spans="1:8" ht="12.75">
      <c r="A296" s="6">
        <v>295</v>
      </c>
      <c r="B296" s="6" t="s">
        <v>1104</v>
      </c>
      <c r="C296" s="6">
        <v>4</v>
      </c>
      <c r="D296" s="6" t="s">
        <v>486</v>
      </c>
      <c r="E296" s="6" t="str">
        <f ca="1" t="shared" si="2"/>
        <v>Adrian Peterson</v>
      </c>
      <c r="F296" s="6" t="s">
        <v>364</v>
      </c>
      <c r="G296" s="6" t="str">
        <f t="shared" si="0"/>
        <v>RB</v>
      </c>
      <c r="H296" s="6">
        <f t="shared" si="1"/>
        <v>84</v>
      </c>
    </row>
    <row r="297" spans="1:8" ht="12.75">
      <c r="A297" s="6">
        <v>296</v>
      </c>
      <c r="B297" s="6" t="s">
        <v>1105</v>
      </c>
      <c r="C297" s="6">
        <v>7</v>
      </c>
      <c r="D297" s="6" t="s">
        <v>1106</v>
      </c>
      <c r="E297" s="6" t="str">
        <f ca="1" t="shared" si="2"/>
        <v>Adrian Peterson</v>
      </c>
      <c r="F297" s="6" t="s">
        <v>358</v>
      </c>
      <c r="G297" s="6" t="str">
        <f t="shared" si="0"/>
        <v>TE</v>
      </c>
      <c r="H297" s="6">
        <f t="shared" si="1"/>
        <v>39</v>
      </c>
    </row>
    <row r="298" spans="1:8" ht="12.75">
      <c r="A298" s="6">
        <v>297</v>
      </c>
      <c r="B298" s="6" t="s">
        <v>1107</v>
      </c>
      <c r="C298" s="6">
        <v>11</v>
      </c>
      <c r="D298" s="6" t="s">
        <v>1108</v>
      </c>
      <c r="E298" s="6" t="str">
        <f ca="1" t="shared" si="2"/>
        <v>Adrian Peterson</v>
      </c>
      <c r="F298" s="6" t="s">
        <v>329</v>
      </c>
      <c r="G298" s="6" t="str">
        <f t="shared" si="0"/>
        <v>WR</v>
      </c>
      <c r="H298" s="6">
        <f t="shared" si="1"/>
        <v>105</v>
      </c>
    </row>
    <row r="299" spans="1:8" ht="12.75">
      <c r="A299" s="6">
        <v>298</v>
      </c>
      <c r="B299" s="6" t="s">
        <v>1110</v>
      </c>
      <c r="C299" s="6">
        <v>11</v>
      </c>
      <c r="D299" s="6" t="s">
        <v>487</v>
      </c>
      <c r="E299" s="6" t="str">
        <f ca="1" t="shared" si="2"/>
        <v>Adrian Peterson</v>
      </c>
      <c r="F299" s="6" t="s">
        <v>379</v>
      </c>
      <c r="G299" s="6" t="str">
        <f t="shared" si="0"/>
        <v>RB</v>
      </c>
      <c r="H299" s="6">
        <f t="shared" si="1"/>
        <v>85</v>
      </c>
    </row>
    <row r="300" spans="1:8" ht="12.75">
      <c r="A300" s="6">
        <v>299</v>
      </c>
      <c r="B300" s="6" t="s">
        <v>1111</v>
      </c>
      <c r="C300" s="6">
        <v>5</v>
      </c>
      <c r="D300" s="6" t="s">
        <v>488</v>
      </c>
      <c r="E300" s="6" t="str">
        <f ca="1" t="shared" si="2"/>
        <v>Adrian Peterson</v>
      </c>
      <c r="F300" s="6" t="s">
        <v>309</v>
      </c>
      <c r="G300" s="6" t="str">
        <f t="shared" si="0"/>
        <v>RB</v>
      </c>
      <c r="H300" s="6">
        <f t="shared" si="1"/>
        <v>86</v>
      </c>
    </row>
    <row r="301" spans="1:8" ht="12.75">
      <c r="A301" s="6">
        <v>300</v>
      </c>
      <c r="B301" s="6" t="s">
        <v>1113</v>
      </c>
      <c r="C301" s="6">
        <v>10</v>
      </c>
      <c r="D301" s="6" t="s">
        <v>1114</v>
      </c>
      <c r="E301" s="6" t="str">
        <f ca="1" t="shared" si="2"/>
        <v>Adrian Peterson</v>
      </c>
      <c r="F301" s="6" t="s">
        <v>371</v>
      </c>
      <c r="G301" s="6" t="str">
        <f t="shared" si="0"/>
        <v>WR</v>
      </c>
      <c r="H301" s="6">
        <f t="shared" si="1"/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showGridLines="0" workbookViewId="0" topLeftCell="A1">
      <selection activeCell="A2" sqref="A2"/>
    </sheetView>
  </sheetViews>
  <sheetFormatPr defaultColWidth="14.421875" defaultRowHeight="12.75" customHeight="1"/>
  <cols>
    <col min="1" max="1" width="35.140625" style="0" customWidth="1"/>
    <col min="6" max="6" width="30.57421875" style="0" hidden="1" customWidth="1"/>
    <col min="8" max="8" width="14.421875" style="0" hidden="1" customWidth="1"/>
    <col min="9" max="9" width="22.421875" style="0" hidden="1" customWidth="1"/>
    <col min="10" max="10" width="14.421875" style="0" hidden="1" customWidth="1"/>
    <col min="14" max="14" width="22.28125" style="0" customWidth="1"/>
    <col min="17" max="17" width="14.421875" style="0" hidden="1" customWidth="1"/>
  </cols>
  <sheetData>
    <row r="1" spans="1:17" ht="23.25" customHeight="1">
      <c r="A1" s="7" t="str">
        <f ca="1">_xlfn.IFERROR(__xludf.DUMMYFUNCTION("importhtml(""http://espn.go.com/fantasy/football/story/_/id/16287927/fantasy-football-rankings-2016-espn-nfl-rankings-top-300-overall"",""table"",0)"),"Rank, Player")</f>
        <v>Rank, Player</v>
      </c>
      <c r="B1" s="7" t="s">
        <v>695</v>
      </c>
      <c r="C1" s="7" t="s">
        <v>3</v>
      </c>
      <c r="D1" s="7" t="s">
        <v>8</v>
      </c>
      <c r="E1" s="7" t="s">
        <v>696</v>
      </c>
      <c r="F1" s="7"/>
      <c r="G1" s="7"/>
      <c r="H1" s="5" t="s">
        <v>2</v>
      </c>
      <c r="I1" s="7"/>
      <c r="J1" s="7"/>
      <c r="K1" s="5" t="s">
        <v>2</v>
      </c>
      <c r="L1" s="5" t="s">
        <v>697</v>
      </c>
      <c r="M1" s="5" t="s">
        <v>6</v>
      </c>
      <c r="N1" s="5" t="s">
        <v>7</v>
      </c>
      <c r="O1" s="7" t="s">
        <v>3</v>
      </c>
      <c r="P1" s="7" t="s">
        <v>8</v>
      </c>
      <c r="Q1" t="s">
        <v>698</v>
      </c>
    </row>
    <row r="2" spans="1:17" ht="12.75" customHeight="1">
      <c r="A2" s="8" t="s">
        <v>699</v>
      </c>
      <c r="B2" s="8" t="s">
        <v>9</v>
      </c>
      <c r="C2" s="8" t="s">
        <v>11</v>
      </c>
      <c r="D2" s="8">
        <v>8</v>
      </c>
      <c r="E2" s="8" t="s">
        <v>574</v>
      </c>
      <c r="F2" s="8" t="str">
        <f aca="true" t="shared" si="0" ref="F2:F301">_xlfn.IFERROR(__xludf.DUMMYFUNCTION("split(A2,"","")"),"1. Antonio Brown")</f>
        <v>1. Antonio Brown</v>
      </c>
      <c r="G2" s="8"/>
      <c r="H2" s="8" t="str">
        <f aca="true" t="shared" si="1" ref="H2:H301">_xlfn.IFERROR(__xludf.DUMMYFUNCTION("split(F2,"". "",FALSE)"),"1")</f>
        <v>1</v>
      </c>
      <c r="I2" s="8" t="s">
        <v>10</v>
      </c>
      <c r="J2" s="8"/>
      <c r="K2" s="8" t="str">
        <f aca="true" t="shared" si="2" ref="K2:K301">H2</f>
        <v>1</v>
      </c>
      <c r="L2" s="8">
        <f aca="true" t="shared" si="3" ref="L2:L301">VALUE(IF(LEN(Q2)=3,RIGHT(Q2,1),IF(LEN(Q2)=4,RIGHT(Q2,2),RIGHT(Q2,3))))</f>
        <v>1</v>
      </c>
      <c r="M2" s="8" t="str">
        <f aca="true" t="shared" si="4" ref="M2:M301">B2</f>
        <v>WR</v>
      </c>
      <c r="N2" s="8" t="str">
        <f aca="true" t="shared" si="5" ref="N2:N301">CONCATENATE(SUBSTITUTE(I2,".","")," ",J2)</f>
        <v xml:space="preserve">Antonio Brown </v>
      </c>
      <c r="O2" s="8" t="str">
        <f aca="true" t="shared" si="6" ref="O2:P2">C2</f>
        <v>PIT</v>
      </c>
      <c r="P2" s="8">
        <f t="shared" si="6"/>
        <v>8</v>
      </c>
      <c r="Q2" t="str">
        <f aca="true" t="shared" si="7" ref="Q2:Q301">SUBSTITUTE(SUBSTITUTE(E2,"DST","DS"),"K","KK")</f>
        <v>WR1</v>
      </c>
    </row>
    <row r="3" spans="1:17" ht="12.75" customHeight="1">
      <c r="A3" s="8" t="s">
        <v>714</v>
      </c>
      <c r="B3" s="8" t="s">
        <v>9</v>
      </c>
      <c r="C3" s="8" t="s">
        <v>20</v>
      </c>
      <c r="D3" s="8">
        <v>8</v>
      </c>
      <c r="E3" s="8" t="s">
        <v>580</v>
      </c>
      <c r="F3" s="8" t="str">
        <f ca="1" t="shared" si="0"/>
        <v>1. Antonio Brown</v>
      </c>
      <c r="G3" s="8"/>
      <c r="H3" s="8" t="str">
        <f ca="1" t="shared" si="1"/>
        <v>1</v>
      </c>
      <c r="I3" s="8" t="s">
        <v>717</v>
      </c>
      <c r="J3" s="8"/>
      <c r="K3" s="8" t="str">
        <f ca="1" t="shared" si="2"/>
        <v>1</v>
      </c>
      <c r="L3" s="8">
        <f t="shared" si="3"/>
        <v>2</v>
      </c>
      <c r="M3" s="8" t="str">
        <f t="shared" si="4"/>
        <v>WR</v>
      </c>
      <c r="N3" s="8" t="str">
        <f t="shared" si="5"/>
        <v xml:space="preserve">Odell Beckham Jr </v>
      </c>
      <c r="O3" s="8" t="str">
        <f aca="true" t="shared" si="8" ref="O3:P3">C3</f>
        <v>NYG</v>
      </c>
      <c r="P3" s="8">
        <f t="shared" si="8"/>
        <v>8</v>
      </c>
      <c r="Q3" t="str">
        <f t="shared" si="7"/>
        <v>WR2</v>
      </c>
    </row>
    <row r="4" spans="1:17" ht="12.75" customHeight="1">
      <c r="A4" s="8" t="s">
        <v>722</v>
      </c>
      <c r="B4" s="8" t="s">
        <v>21</v>
      </c>
      <c r="C4" s="8" t="s">
        <v>23</v>
      </c>
      <c r="D4" s="8">
        <v>6</v>
      </c>
      <c r="E4" s="8" t="s">
        <v>562</v>
      </c>
      <c r="F4" s="8" t="str">
        <f ca="1" t="shared" si="0"/>
        <v>1. Antonio Brown</v>
      </c>
      <c r="G4" s="8"/>
      <c r="H4" s="8" t="str">
        <f ca="1" t="shared" si="1"/>
        <v>1</v>
      </c>
      <c r="I4" s="8" t="s">
        <v>22</v>
      </c>
      <c r="J4" s="8"/>
      <c r="K4" s="8" t="str">
        <f ca="1" t="shared" si="2"/>
        <v>1</v>
      </c>
      <c r="L4" s="8">
        <f t="shared" si="3"/>
        <v>1</v>
      </c>
      <c r="M4" s="8" t="str">
        <f t="shared" si="4"/>
        <v>RB</v>
      </c>
      <c r="N4" s="8" t="str">
        <f t="shared" si="5"/>
        <v xml:space="preserve">Adrian Peterson </v>
      </c>
      <c r="O4" s="8" t="str">
        <f aca="true" t="shared" si="9" ref="O4:P4">C4</f>
        <v>MIN</v>
      </c>
      <c r="P4" s="8">
        <f t="shared" si="9"/>
        <v>6</v>
      </c>
      <c r="Q4" t="str">
        <f t="shared" si="7"/>
        <v>RB1</v>
      </c>
    </row>
    <row r="5" spans="1:17" ht="12.75" customHeight="1">
      <c r="A5" s="8" t="s">
        <v>729</v>
      </c>
      <c r="B5" s="8" t="s">
        <v>9</v>
      </c>
      <c r="C5" s="8" t="s">
        <v>25</v>
      </c>
      <c r="D5" s="8">
        <v>11</v>
      </c>
      <c r="E5" s="8" t="s">
        <v>588</v>
      </c>
      <c r="F5" s="8" t="str">
        <f ca="1" t="shared" si="0"/>
        <v>1. Antonio Brown</v>
      </c>
      <c r="G5" s="8"/>
      <c r="H5" s="8" t="str">
        <f ca="1" t="shared" si="1"/>
        <v>1</v>
      </c>
      <c r="I5" s="8" t="s">
        <v>24</v>
      </c>
      <c r="J5" s="8"/>
      <c r="K5" s="8" t="str">
        <f ca="1" t="shared" si="2"/>
        <v>1</v>
      </c>
      <c r="L5" s="8">
        <f t="shared" si="3"/>
        <v>3</v>
      </c>
      <c r="M5" s="8" t="str">
        <f t="shared" si="4"/>
        <v>WR</v>
      </c>
      <c r="N5" s="8" t="str">
        <f t="shared" si="5"/>
        <v xml:space="preserve">Julio Jones </v>
      </c>
      <c r="O5" s="8" t="str">
        <f aca="true" t="shared" si="10" ref="O5:P5">C5</f>
        <v>ATL</v>
      </c>
      <c r="P5" s="8">
        <f t="shared" si="10"/>
        <v>11</v>
      </c>
      <c r="Q5" t="str">
        <f t="shared" si="7"/>
        <v>WR3</v>
      </c>
    </row>
    <row r="6" spans="1:17" ht="12.75" customHeight="1">
      <c r="A6" s="8" t="s">
        <v>736</v>
      </c>
      <c r="B6" s="8" t="s">
        <v>21</v>
      </c>
      <c r="C6" s="8" t="s">
        <v>27</v>
      </c>
      <c r="D6" s="8">
        <v>8</v>
      </c>
      <c r="E6" s="8" t="s">
        <v>564</v>
      </c>
      <c r="F6" s="8" t="str">
        <f ca="1" t="shared" si="0"/>
        <v>1. Antonio Brown</v>
      </c>
      <c r="G6" s="8"/>
      <c r="H6" s="8" t="str">
        <f ca="1" t="shared" si="1"/>
        <v>1</v>
      </c>
      <c r="I6" s="8" t="s">
        <v>26</v>
      </c>
      <c r="J6" s="8"/>
      <c r="K6" s="8" t="str">
        <f ca="1" t="shared" si="2"/>
        <v>1</v>
      </c>
      <c r="L6" s="8">
        <f t="shared" si="3"/>
        <v>2</v>
      </c>
      <c r="M6" s="8" t="str">
        <f t="shared" si="4"/>
        <v>RB</v>
      </c>
      <c r="N6" s="8" t="str">
        <f t="shared" si="5"/>
        <v xml:space="preserve">Todd Gurley </v>
      </c>
      <c r="O6" s="8" t="str">
        <f aca="true" t="shared" si="11" ref="O6:P6">C6</f>
        <v>LA</v>
      </c>
      <c r="P6" s="8">
        <f t="shared" si="11"/>
        <v>8</v>
      </c>
      <c r="Q6" t="str">
        <f t="shared" si="7"/>
        <v>RB2</v>
      </c>
    </row>
    <row r="7" spans="1:17" ht="12.75" customHeight="1">
      <c r="A7" s="8" t="s">
        <v>743</v>
      </c>
      <c r="B7" s="8" t="s">
        <v>21</v>
      </c>
      <c r="C7" s="8" t="s">
        <v>29</v>
      </c>
      <c r="D7" s="8">
        <v>7</v>
      </c>
      <c r="E7" s="8" t="s">
        <v>566</v>
      </c>
      <c r="F7" s="8" t="str">
        <f ca="1" t="shared" si="0"/>
        <v>1. Antonio Brown</v>
      </c>
      <c r="G7" s="8"/>
      <c r="H7" s="8" t="str">
        <f ca="1" t="shared" si="1"/>
        <v>1</v>
      </c>
      <c r="I7" s="8" t="s">
        <v>28</v>
      </c>
      <c r="J7" s="8"/>
      <c r="K7" s="8" t="str">
        <f ca="1" t="shared" si="2"/>
        <v>1</v>
      </c>
      <c r="L7" s="8">
        <f t="shared" si="3"/>
        <v>3</v>
      </c>
      <c r="M7" s="8" t="str">
        <f t="shared" si="4"/>
        <v>RB</v>
      </c>
      <c r="N7" s="8" t="str">
        <f t="shared" si="5"/>
        <v xml:space="preserve">Ezekiel Elliott </v>
      </c>
      <c r="O7" s="8" t="str">
        <f aca="true" t="shared" si="12" ref="O7:P7">C7</f>
        <v>DAL</v>
      </c>
      <c r="P7" s="8">
        <f t="shared" si="12"/>
        <v>7</v>
      </c>
      <c r="Q7" t="str">
        <f t="shared" si="7"/>
        <v>RB3</v>
      </c>
    </row>
    <row r="8" spans="1:17" ht="12.75" customHeight="1">
      <c r="A8" s="8" t="s">
        <v>747</v>
      </c>
      <c r="B8" s="8" t="s">
        <v>9</v>
      </c>
      <c r="C8" s="8" t="s">
        <v>31</v>
      </c>
      <c r="D8" s="8">
        <v>9</v>
      </c>
      <c r="E8" s="8" t="s">
        <v>598</v>
      </c>
      <c r="F8" s="8" t="str">
        <f ca="1" t="shared" si="0"/>
        <v>1. Antonio Brown</v>
      </c>
      <c r="G8" s="8"/>
      <c r="H8" s="8" t="str">
        <f ca="1" t="shared" si="1"/>
        <v>1</v>
      </c>
      <c r="I8" s="8" t="s">
        <v>30</v>
      </c>
      <c r="J8" s="8"/>
      <c r="K8" s="8" t="str">
        <f ca="1" t="shared" si="2"/>
        <v>1</v>
      </c>
      <c r="L8" s="8">
        <f t="shared" si="3"/>
        <v>4</v>
      </c>
      <c r="M8" s="8" t="str">
        <f t="shared" si="4"/>
        <v>WR</v>
      </c>
      <c r="N8" s="8" t="str">
        <f t="shared" si="5"/>
        <v xml:space="preserve">DeAndre Hopkins </v>
      </c>
      <c r="O8" s="8" t="str">
        <f aca="true" t="shared" si="13" ref="O8:P8">C8</f>
        <v>HOU</v>
      </c>
      <c r="P8" s="8">
        <f t="shared" si="13"/>
        <v>9</v>
      </c>
      <c r="Q8" t="str">
        <f t="shared" si="7"/>
        <v>WR4</v>
      </c>
    </row>
    <row r="9" spans="1:17" ht="12.75" customHeight="1">
      <c r="A9" s="8" t="s">
        <v>752</v>
      </c>
      <c r="B9" s="8" t="s">
        <v>21</v>
      </c>
      <c r="C9" s="8" t="s">
        <v>33</v>
      </c>
      <c r="D9" s="8">
        <v>9</v>
      </c>
      <c r="E9" s="8" t="s">
        <v>568</v>
      </c>
      <c r="F9" s="8" t="str">
        <f ca="1" t="shared" si="0"/>
        <v>1. Antonio Brown</v>
      </c>
      <c r="G9" s="8"/>
      <c r="H9" s="8" t="str">
        <f ca="1" t="shared" si="1"/>
        <v>1</v>
      </c>
      <c r="I9" s="8" t="s">
        <v>32</v>
      </c>
      <c r="J9" s="8"/>
      <c r="K9" s="8" t="str">
        <f ca="1" t="shared" si="2"/>
        <v>1</v>
      </c>
      <c r="L9" s="8">
        <f t="shared" si="3"/>
        <v>4</v>
      </c>
      <c r="M9" s="8" t="str">
        <f t="shared" si="4"/>
        <v>RB</v>
      </c>
      <c r="N9" s="8" t="str">
        <f t="shared" si="5"/>
        <v xml:space="preserve">David Johnson </v>
      </c>
      <c r="O9" s="8" t="str">
        <f aca="true" t="shared" si="14" ref="O9:P9">C9</f>
        <v>ARI</v>
      </c>
      <c r="P9" s="8">
        <f t="shared" si="14"/>
        <v>9</v>
      </c>
      <c r="Q9" t="str">
        <f t="shared" si="7"/>
        <v>RB4</v>
      </c>
    </row>
    <row r="10" spans="1:17" ht="12.75" customHeight="1">
      <c r="A10" s="8" t="s">
        <v>755</v>
      </c>
      <c r="B10" s="8" t="s">
        <v>21</v>
      </c>
      <c r="C10" s="8" t="s">
        <v>25</v>
      </c>
      <c r="D10" s="8">
        <v>11</v>
      </c>
      <c r="E10" s="8" t="s">
        <v>570</v>
      </c>
      <c r="F10" s="8" t="str">
        <f ca="1" t="shared" si="0"/>
        <v>1. Antonio Brown</v>
      </c>
      <c r="G10" s="8"/>
      <c r="H10" s="8" t="str">
        <f ca="1" t="shared" si="1"/>
        <v>1</v>
      </c>
      <c r="I10" s="8" t="s">
        <v>34</v>
      </c>
      <c r="J10" s="8"/>
      <c r="K10" s="8" t="str">
        <f ca="1" t="shared" si="2"/>
        <v>1</v>
      </c>
      <c r="L10" s="8">
        <f t="shared" si="3"/>
        <v>5</v>
      </c>
      <c r="M10" s="8" t="str">
        <f t="shared" si="4"/>
        <v>RB</v>
      </c>
      <c r="N10" s="8" t="str">
        <f t="shared" si="5"/>
        <v xml:space="preserve">Devonta Freeman </v>
      </c>
      <c r="O10" s="8" t="str">
        <f aca="true" t="shared" si="15" ref="O10:P10">C10</f>
        <v>ATL</v>
      </c>
      <c r="P10" s="8">
        <f t="shared" si="15"/>
        <v>11</v>
      </c>
      <c r="Q10" t="str">
        <f t="shared" si="7"/>
        <v>RB5</v>
      </c>
    </row>
    <row r="11" spans="1:17" ht="12.75" customHeight="1">
      <c r="A11" s="8" t="s">
        <v>760</v>
      </c>
      <c r="B11" s="8" t="s">
        <v>9</v>
      </c>
      <c r="C11" s="8" t="s">
        <v>35</v>
      </c>
      <c r="D11" s="8">
        <v>9</v>
      </c>
      <c r="E11" s="8" t="s">
        <v>608</v>
      </c>
      <c r="F11" s="8" t="str">
        <f ca="1" t="shared" si="0"/>
        <v>1. Antonio Brown</v>
      </c>
      <c r="G11" s="8"/>
      <c r="H11" s="8" t="str">
        <f ca="1" t="shared" si="1"/>
        <v>1</v>
      </c>
      <c r="I11" s="8" t="s">
        <v>762</v>
      </c>
      <c r="J11" s="8" t="s">
        <v>763</v>
      </c>
      <c r="K11" s="8" t="str">
        <f ca="1" t="shared" si="2"/>
        <v>1</v>
      </c>
      <c r="L11" s="8">
        <f t="shared" si="3"/>
        <v>5</v>
      </c>
      <c r="M11" s="8" t="str">
        <f t="shared" si="4"/>
        <v>WR</v>
      </c>
      <c r="N11" s="8" t="str">
        <f t="shared" si="5"/>
        <v>AJ Green</v>
      </c>
      <c r="O11" s="8" t="str">
        <f aca="true" t="shared" si="16" ref="O11:P11">C11</f>
        <v>CIN</v>
      </c>
      <c r="P11" s="8">
        <f t="shared" si="16"/>
        <v>9</v>
      </c>
      <c r="Q11" t="str">
        <f t="shared" si="7"/>
        <v>WR5</v>
      </c>
    </row>
    <row r="12" spans="1:17" ht="12.75" customHeight="1">
      <c r="A12" s="8" t="s">
        <v>768</v>
      </c>
      <c r="B12" s="8" t="s">
        <v>36</v>
      </c>
      <c r="C12" s="8" t="s">
        <v>38</v>
      </c>
      <c r="D12" s="8">
        <v>9</v>
      </c>
      <c r="E12" s="8" t="s">
        <v>576</v>
      </c>
      <c r="F12" s="8" t="str">
        <f ca="1" t="shared" si="0"/>
        <v>1. Antonio Brown</v>
      </c>
      <c r="G12" s="8"/>
      <c r="H12" s="8" t="str">
        <f ca="1" t="shared" si="1"/>
        <v>1</v>
      </c>
      <c r="I12" s="8" t="s">
        <v>37</v>
      </c>
      <c r="J12" s="8"/>
      <c r="K12" s="8" t="str">
        <f ca="1" t="shared" si="2"/>
        <v>1</v>
      </c>
      <c r="L12" s="8">
        <f t="shared" si="3"/>
        <v>1</v>
      </c>
      <c r="M12" s="8" t="str">
        <f t="shared" si="4"/>
        <v>TE</v>
      </c>
      <c r="N12" s="8" t="str">
        <f t="shared" si="5"/>
        <v xml:space="preserve">Rob Gronkowski </v>
      </c>
      <c r="O12" s="8" t="str">
        <f aca="true" t="shared" si="17" ref="O12:P12">C12</f>
        <v>NE</v>
      </c>
      <c r="P12" s="8">
        <f t="shared" si="17"/>
        <v>9</v>
      </c>
      <c r="Q12" t="str">
        <f t="shared" si="7"/>
        <v>TE1</v>
      </c>
    </row>
    <row r="13" spans="1:17" ht="12.75" customHeight="1">
      <c r="A13" s="8" t="s">
        <v>772</v>
      </c>
      <c r="B13" s="8" t="s">
        <v>21</v>
      </c>
      <c r="C13" s="8" t="s">
        <v>11</v>
      </c>
      <c r="D13" s="8">
        <v>8</v>
      </c>
      <c r="E13" s="8" t="s">
        <v>572</v>
      </c>
      <c r="F13" s="8" t="str">
        <f ca="1" t="shared" si="0"/>
        <v>1. Antonio Brown</v>
      </c>
      <c r="G13" s="8"/>
      <c r="H13" s="8" t="str">
        <f ca="1" t="shared" si="1"/>
        <v>1</v>
      </c>
      <c r="I13" s="8" t="s">
        <v>39</v>
      </c>
      <c r="J13" s="8"/>
      <c r="K13" s="8" t="str">
        <f ca="1" t="shared" si="2"/>
        <v>1</v>
      </c>
      <c r="L13" s="8">
        <f t="shared" si="3"/>
        <v>6</v>
      </c>
      <c r="M13" s="8" t="str">
        <f t="shared" si="4"/>
        <v>RB</v>
      </c>
      <c r="N13" s="8" t="str">
        <f t="shared" si="5"/>
        <v xml:space="preserve">Le'Veon Bell </v>
      </c>
      <c r="O13" s="8" t="str">
        <f aca="true" t="shared" si="18" ref="O13:P13">C13</f>
        <v>PIT</v>
      </c>
      <c r="P13" s="8">
        <f t="shared" si="18"/>
        <v>8</v>
      </c>
      <c r="Q13" t="str">
        <f t="shared" si="7"/>
        <v>RB6</v>
      </c>
    </row>
    <row r="14" spans="1:17" ht="12.75" customHeight="1">
      <c r="A14" s="8" t="s">
        <v>777</v>
      </c>
      <c r="B14" s="8" t="s">
        <v>9</v>
      </c>
      <c r="C14" s="8" t="s">
        <v>41</v>
      </c>
      <c r="D14" s="8">
        <v>5</v>
      </c>
      <c r="E14" s="8" t="s">
        <v>612</v>
      </c>
      <c r="F14" s="8" t="str">
        <f ca="1" t="shared" si="0"/>
        <v>1. Antonio Brown</v>
      </c>
      <c r="G14" s="8"/>
      <c r="H14" s="8" t="str">
        <f ca="1" t="shared" si="1"/>
        <v>1</v>
      </c>
      <c r="I14" s="8" t="s">
        <v>40</v>
      </c>
      <c r="J14" s="8"/>
      <c r="K14" s="8" t="str">
        <f ca="1" t="shared" si="2"/>
        <v>1</v>
      </c>
      <c r="L14" s="8">
        <f t="shared" si="3"/>
        <v>6</v>
      </c>
      <c r="M14" s="8" t="str">
        <f t="shared" si="4"/>
        <v>WR</v>
      </c>
      <c r="N14" s="8" t="str">
        <f t="shared" si="5"/>
        <v xml:space="preserve">Allen Robinson </v>
      </c>
      <c r="O14" s="8" t="str">
        <f aca="true" t="shared" si="19" ref="O14:P14">C14</f>
        <v>JAC</v>
      </c>
      <c r="P14" s="8">
        <f t="shared" si="19"/>
        <v>5</v>
      </c>
      <c r="Q14" t="str">
        <f t="shared" si="7"/>
        <v>WR6</v>
      </c>
    </row>
    <row r="15" spans="1:17" ht="12.75" customHeight="1">
      <c r="A15" s="8" t="s">
        <v>781</v>
      </c>
      <c r="B15" s="8" t="s">
        <v>21</v>
      </c>
      <c r="C15" s="8" t="s">
        <v>31</v>
      </c>
      <c r="D15" s="8">
        <v>9</v>
      </c>
      <c r="E15" s="8" t="s">
        <v>582</v>
      </c>
      <c r="F15" s="8" t="str">
        <f ca="1" t="shared" si="0"/>
        <v>1. Antonio Brown</v>
      </c>
      <c r="G15" s="8"/>
      <c r="H15" s="8" t="str">
        <f ca="1" t="shared" si="1"/>
        <v>1</v>
      </c>
      <c r="I15" s="8" t="s">
        <v>42</v>
      </c>
      <c r="J15" s="8"/>
      <c r="K15" s="8" t="str">
        <f ca="1" t="shared" si="2"/>
        <v>1</v>
      </c>
      <c r="L15" s="8">
        <f t="shared" si="3"/>
        <v>7</v>
      </c>
      <c r="M15" s="8" t="str">
        <f t="shared" si="4"/>
        <v>RB</v>
      </c>
      <c r="N15" s="8" t="str">
        <f t="shared" si="5"/>
        <v xml:space="preserve">Lamar Miller </v>
      </c>
      <c r="O15" s="8" t="str">
        <f aca="true" t="shared" si="20" ref="O15:P15">C15</f>
        <v>HOU</v>
      </c>
      <c r="P15" s="8">
        <f t="shared" si="20"/>
        <v>9</v>
      </c>
      <c r="Q15" t="str">
        <f t="shared" si="7"/>
        <v>RB7</v>
      </c>
    </row>
    <row r="16" spans="1:17" ht="12.75" customHeight="1">
      <c r="A16" s="8" t="s">
        <v>786</v>
      </c>
      <c r="B16" s="8" t="s">
        <v>9</v>
      </c>
      <c r="C16" s="8" t="s">
        <v>29</v>
      </c>
      <c r="D16" s="8">
        <v>7</v>
      </c>
      <c r="E16" s="8" t="s">
        <v>614</v>
      </c>
      <c r="F16" s="8" t="str">
        <f ca="1" t="shared" si="0"/>
        <v>1. Antonio Brown</v>
      </c>
      <c r="G16" s="8"/>
      <c r="H16" s="8" t="str">
        <f ca="1" t="shared" si="1"/>
        <v>1</v>
      </c>
      <c r="I16" s="8" t="s">
        <v>43</v>
      </c>
      <c r="J16" s="8"/>
      <c r="K16" s="8" t="str">
        <f ca="1" t="shared" si="2"/>
        <v>1</v>
      </c>
      <c r="L16" s="8">
        <f t="shared" si="3"/>
        <v>7</v>
      </c>
      <c r="M16" s="8" t="str">
        <f t="shared" si="4"/>
        <v>WR</v>
      </c>
      <c r="N16" s="8" t="str">
        <f t="shared" si="5"/>
        <v xml:space="preserve">Dez Bryant </v>
      </c>
      <c r="O16" s="8" t="str">
        <f aca="true" t="shared" si="21" ref="O16:P16">C16</f>
        <v>DAL</v>
      </c>
      <c r="P16" s="8">
        <f t="shared" si="21"/>
        <v>7</v>
      </c>
      <c r="Q16" t="str">
        <f t="shared" si="7"/>
        <v>WR7</v>
      </c>
    </row>
    <row r="17" spans="1:17" ht="12.75" customHeight="1">
      <c r="A17" s="8" t="s">
        <v>790</v>
      </c>
      <c r="B17" s="8" t="s">
        <v>21</v>
      </c>
      <c r="C17" s="8" t="s">
        <v>45</v>
      </c>
      <c r="D17" s="8">
        <v>6</v>
      </c>
      <c r="E17" s="8" t="s">
        <v>584</v>
      </c>
      <c r="F17" s="8" t="str">
        <f ca="1" t="shared" si="0"/>
        <v>1. Antonio Brown</v>
      </c>
      <c r="G17" s="8"/>
      <c r="H17" s="8" t="str">
        <f ca="1" t="shared" si="1"/>
        <v>1</v>
      </c>
      <c r="I17" s="8" t="s">
        <v>44</v>
      </c>
      <c r="J17" s="8"/>
      <c r="K17" s="8" t="str">
        <f ca="1" t="shared" si="2"/>
        <v>1</v>
      </c>
      <c r="L17" s="8">
        <f t="shared" si="3"/>
        <v>8</v>
      </c>
      <c r="M17" s="8" t="str">
        <f t="shared" si="4"/>
        <v>RB</v>
      </c>
      <c r="N17" s="8" t="str">
        <f t="shared" si="5"/>
        <v xml:space="preserve">Doug Martin </v>
      </c>
      <c r="O17" s="8" t="str">
        <f aca="true" t="shared" si="22" ref="O17:P17">C17</f>
        <v>TB</v>
      </c>
      <c r="P17" s="8">
        <f t="shared" si="22"/>
        <v>6</v>
      </c>
      <c r="Q17" t="str">
        <f t="shared" si="7"/>
        <v>RB8</v>
      </c>
    </row>
    <row r="18" spans="1:17" ht="12.75" customHeight="1">
      <c r="A18" s="8" t="s">
        <v>792</v>
      </c>
      <c r="B18" s="8" t="s">
        <v>9</v>
      </c>
      <c r="C18" s="8" t="s">
        <v>47</v>
      </c>
      <c r="D18" s="8">
        <v>4</v>
      </c>
      <c r="E18" s="8" t="s">
        <v>616</v>
      </c>
      <c r="F18" s="8" t="str">
        <f ca="1" t="shared" si="0"/>
        <v>1. Antonio Brown</v>
      </c>
      <c r="G18" s="8"/>
      <c r="H18" s="8" t="str">
        <f ca="1" t="shared" si="1"/>
        <v>1</v>
      </c>
      <c r="I18" s="8" t="s">
        <v>46</v>
      </c>
      <c r="J18" s="8"/>
      <c r="K18" s="8" t="str">
        <f ca="1" t="shared" si="2"/>
        <v>1</v>
      </c>
      <c r="L18" s="8">
        <f t="shared" si="3"/>
        <v>8</v>
      </c>
      <c r="M18" s="8" t="str">
        <f t="shared" si="4"/>
        <v>WR</v>
      </c>
      <c r="N18" s="8" t="str">
        <f t="shared" si="5"/>
        <v xml:space="preserve">Jordy Nelson </v>
      </c>
      <c r="O18" s="8" t="str">
        <f aca="true" t="shared" si="23" ref="O18:P18">C18</f>
        <v>GB</v>
      </c>
      <c r="P18" s="8">
        <f t="shared" si="23"/>
        <v>4</v>
      </c>
      <c r="Q18" t="str">
        <f t="shared" si="7"/>
        <v>WR8</v>
      </c>
    </row>
    <row r="19" spans="1:17" ht="12.75" customHeight="1">
      <c r="A19" s="8" t="s">
        <v>795</v>
      </c>
      <c r="B19" s="8" t="s">
        <v>21</v>
      </c>
      <c r="C19" s="8" t="s">
        <v>49</v>
      </c>
      <c r="D19" s="8">
        <v>5</v>
      </c>
      <c r="E19" s="8" t="s">
        <v>590</v>
      </c>
      <c r="F19" s="8" t="str">
        <f ca="1" t="shared" si="0"/>
        <v>1. Antonio Brown</v>
      </c>
      <c r="G19" s="8"/>
      <c r="H19" s="8" t="str">
        <f ca="1" t="shared" si="1"/>
        <v>1</v>
      </c>
      <c r="I19" s="8" t="s">
        <v>48</v>
      </c>
      <c r="J19" s="8"/>
      <c r="K19" s="8" t="str">
        <f ca="1" t="shared" si="2"/>
        <v>1</v>
      </c>
      <c r="L19" s="8">
        <f t="shared" si="3"/>
        <v>9</v>
      </c>
      <c r="M19" s="8" t="str">
        <f t="shared" si="4"/>
        <v>RB</v>
      </c>
      <c r="N19" s="8" t="str">
        <f t="shared" si="5"/>
        <v xml:space="preserve">Mark Ingram </v>
      </c>
      <c r="O19" s="8" t="str">
        <f aca="true" t="shared" si="24" ref="O19:P19">C19</f>
        <v>NO</v>
      </c>
      <c r="P19" s="8">
        <f t="shared" si="24"/>
        <v>5</v>
      </c>
      <c r="Q19" t="str">
        <f t="shared" si="7"/>
        <v>RB9</v>
      </c>
    </row>
    <row r="20" spans="1:17" ht="12.75" customHeight="1">
      <c r="A20" s="8" t="s">
        <v>799</v>
      </c>
      <c r="B20" s="8" t="s">
        <v>9</v>
      </c>
      <c r="C20" s="8" t="s">
        <v>51</v>
      </c>
      <c r="D20" s="8">
        <v>11</v>
      </c>
      <c r="E20" s="8" t="s">
        <v>618</v>
      </c>
      <c r="F20" s="8" t="str">
        <f ca="1" t="shared" si="0"/>
        <v>1. Antonio Brown</v>
      </c>
      <c r="G20" s="8"/>
      <c r="H20" s="8" t="str">
        <f ca="1" t="shared" si="1"/>
        <v>1</v>
      </c>
      <c r="I20" s="8" t="s">
        <v>50</v>
      </c>
      <c r="J20" s="8"/>
      <c r="K20" s="8" t="str">
        <f ca="1" t="shared" si="2"/>
        <v>1</v>
      </c>
      <c r="L20" s="8">
        <f t="shared" si="3"/>
        <v>9</v>
      </c>
      <c r="M20" s="8" t="str">
        <f t="shared" si="4"/>
        <v>WR</v>
      </c>
      <c r="N20" s="8" t="str">
        <f t="shared" si="5"/>
        <v xml:space="preserve">Brandon Marshall </v>
      </c>
      <c r="O20" s="8" t="str">
        <f aca="true" t="shared" si="25" ref="O20:P20">C20</f>
        <v>NYJ</v>
      </c>
      <c r="P20" s="8">
        <f t="shared" si="25"/>
        <v>11</v>
      </c>
      <c r="Q20" t="str">
        <f t="shared" si="7"/>
        <v>WR9</v>
      </c>
    </row>
    <row r="21" spans="1:17" ht="12.75" customHeight="1">
      <c r="A21" s="8" t="s">
        <v>803</v>
      </c>
      <c r="B21" s="8" t="s">
        <v>21</v>
      </c>
      <c r="C21" s="8" t="s">
        <v>47</v>
      </c>
      <c r="D21" s="8">
        <v>4</v>
      </c>
      <c r="E21" s="8" t="s">
        <v>592</v>
      </c>
      <c r="F21" s="8" t="str">
        <f ca="1" t="shared" si="0"/>
        <v>1. Antonio Brown</v>
      </c>
      <c r="G21" s="8"/>
      <c r="H21" s="8" t="str">
        <f ca="1" t="shared" si="1"/>
        <v>1</v>
      </c>
      <c r="I21" s="8" t="s">
        <v>52</v>
      </c>
      <c r="J21" s="8"/>
      <c r="K21" s="8" t="str">
        <f ca="1" t="shared" si="2"/>
        <v>1</v>
      </c>
      <c r="L21" s="8">
        <f t="shared" si="3"/>
        <v>10</v>
      </c>
      <c r="M21" s="8" t="str">
        <f t="shared" si="4"/>
        <v>RB</v>
      </c>
      <c r="N21" s="8" t="str">
        <f t="shared" si="5"/>
        <v xml:space="preserve">Eddie Lacy </v>
      </c>
      <c r="O21" s="8" t="str">
        <f aca="true" t="shared" si="26" ref="O21:P21">C21</f>
        <v>GB</v>
      </c>
      <c r="P21" s="8">
        <f t="shared" si="26"/>
        <v>4</v>
      </c>
      <c r="Q21" t="str">
        <f t="shared" si="7"/>
        <v>RB10</v>
      </c>
    </row>
    <row r="22" spans="1:17" ht="12.75" customHeight="1">
      <c r="A22" s="8" t="s">
        <v>806</v>
      </c>
      <c r="B22" s="8" t="s">
        <v>9</v>
      </c>
      <c r="C22" s="8" t="s">
        <v>54</v>
      </c>
      <c r="D22" s="8">
        <v>9</v>
      </c>
      <c r="E22" s="8" t="s">
        <v>628</v>
      </c>
      <c r="F22" s="8" t="str">
        <f ca="1" t="shared" si="0"/>
        <v>1. Antonio Brown</v>
      </c>
      <c r="G22" s="8"/>
      <c r="H22" s="8" t="str">
        <f ca="1" t="shared" si="1"/>
        <v>1</v>
      </c>
      <c r="I22" s="8" t="s">
        <v>53</v>
      </c>
      <c r="J22" s="8"/>
      <c r="K22" s="8" t="str">
        <f ca="1" t="shared" si="2"/>
        <v>1</v>
      </c>
      <c r="L22" s="8">
        <f t="shared" si="3"/>
        <v>10</v>
      </c>
      <c r="M22" s="8" t="str">
        <f t="shared" si="4"/>
        <v>WR</v>
      </c>
      <c r="N22" s="8" t="str">
        <f t="shared" si="5"/>
        <v xml:space="preserve">Alshon Jeffery </v>
      </c>
      <c r="O22" s="8" t="str">
        <f aca="true" t="shared" si="27" ref="O22:P22">C22</f>
        <v>CHI</v>
      </c>
      <c r="P22" s="8">
        <f t="shared" si="27"/>
        <v>9</v>
      </c>
      <c r="Q22" t="str">
        <f t="shared" si="7"/>
        <v>WR10</v>
      </c>
    </row>
    <row r="23" spans="1:17" ht="12.75" customHeight="1">
      <c r="A23" s="8" t="s">
        <v>810</v>
      </c>
      <c r="B23" s="8" t="s">
        <v>21</v>
      </c>
      <c r="C23" s="8" t="s">
        <v>59</v>
      </c>
      <c r="D23" s="8">
        <v>10</v>
      </c>
      <c r="E23" s="8" t="s">
        <v>596</v>
      </c>
      <c r="F23" s="8" t="str">
        <f ca="1" t="shared" si="0"/>
        <v>1. Antonio Brown</v>
      </c>
      <c r="G23" s="8"/>
      <c r="H23" s="8" t="str">
        <f ca="1" t="shared" si="1"/>
        <v>1</v>
      </c>
      <c r="I23" s="8" t="s">
        <v>60</v>
      </c>
      <c r="J23" s="8"/>
      <c r="K23" s="8" t="str">
        <f ca="1" t="shared" si="2"/>
        <v>1</v>
      </c>
      <c r="L23" s="8">
        <f t="shared" si="3"/>
        <v>11</v>
      </c>
      <c r="M23" s="8" t="str">
        <f t="shared" si="4"/>
        <v>RB</v>
      </c>
      <c r="N23" s="8" t="str">
        <f t="shared" si="5"/>
        <v xml:space="preserve">LeSean McCoy </v>
      </c>
      <c r="O23" s="8" t="str">
        <f aca="true" t="shared" si="28" ref="O23:P23">C23</f>
        <v>BUF</v>
      </c>
      <c r="P23" s="8">
        <f t="shared" si="28"/>
        <v>10</v>
      </c>
      <c r="Q23" t="str">
        <f t="shared" si="7"/>
        <v>RB11</v>
      </c>
    </row>
    <row r="24" spans="1:17" ht="12.75" customHeight="1">
      <c r="A24" s="8" t="s">
        <v>813</v>
      </c>
      <c r="B24" s="8" t="s">
        <v>9</v>
      </c>
      <c r="C24" s="8" t="s">
        <v>45</v>
      </c>
      <c r="D24" s="8">
        <v>6</v>
      </c>
      <c r="E24" s="8" t="s">
        <v>630</v>
      </c>
      <c r="F24" s="8" t="str">
        <f ca="1" t="shared" si="0"/>
        <v>1. Antonio Brown</v>
      </c>
      <c r="G24" s="8"/>
      <c r="H24" s="8" t="str">
        <f ca="1" t="shared" si="1"/>
        <v>1</v>
      </c>
      <c r="I24" s="8" t="s">
        <v>57</v>
      </c>
      <c r="J24" s="8"/>
      <c r="K24" s="8" t="str">
        <f ca="1" t="shared" si="2"/>
        <v>1</v>
      </c>
      <c r="L24" s="8">
        <f t="shared" si="3"/>
        <v>11</v>
      </c>
      <c r="M24" s="8" t="str">
        <f t="shared" si="4"/>
        <v>WR</v>
      </c>
      <c r="N24" s="8" t="str">
        <f t="shared" si="5"/>
        <v xml:space="preserve">Mike Evans </v>
      </c>
      <c r="O24" s="8" t="str">
        <f aca="true" t="shared" si="29" ref="O24:P24">C24</f>
        <v>TB</v>
      </c>
      <c r="P24" s="8">
        <f t="shared" si="29"/>
        <v>6</v>
      </c>
      <c r="Q24" t="str">
        <f t="shared" si="7"/>
        <v>WR11</v>
      </c>
    </row>
    <row r="25" spans="1:17" ht="12.75" customHeight="1">
      <c r="A25" s="8" t="s">
        <v>816</v>
      </c>
      <c r="B25" s="8" t="s">
        <v>9</v>
      </c>
      <c r="C25" s="8" t="s">
        <v>59</v>
      </c>
      <c r="D25" s="8">
        <v>10</v>
      </c>
      <c r="E25" s="8" t="s">
        <v>634</v>
      </c>
      <c r="F25" s="8" t="str">
        <f ca="1" t="shared" si="0"/>
        <v>1. Antonio Brown</v>
      </c>
      <c r="G25" s="8"/>
      <c r="H25" s="8" t="str">
        <f ca="1" t="shared" si="1"/>
        <v>1</v>
      </c>
      <c r="I25" s="8" t="s">
        <v>58</v>
      </c>
      <c r="J25" s="8"/>
      <c r="K25" s="8" t="str">
        <f ca="1" t="shared" si="2"/>
        <v>1</v>
      </c>
      <c r="L25" s="8">
        <f t="shared" si="3"/>
        <v>12</v>
      </c>
      <c r="M25" s="8" t="str">
        <f t="shared" si="4"/>
        <v>WR</v>
      </c>
      <c r="N25" s="8" t="str">
        <f t="shared" si="5"/>
        <v xml:space="preserve">Sammy Watkins </v>
      </c>
      <c r="O25" s="8" t="str">
        <f aca="true" t="shared" si="30" ref="O25:P25">C25</f>
        <v>BUF</v>
      </c>
      <c r="P25" s="8">
        <f t="shared" si="30"/>
        <v>10</v>
      </c>
      <c r="Q25" t="str">
        <f t="shared" si="7"/>
        <v>WR12</v>
      </c>
    </row>
    <row r="26" spans="1:17" ht="12.75" customHeight="1">
      <c r="A26" s="8" t="s">
        <v>819</v>
      </c>
      <c r="B26" s="8" t="s">
        <v>21</v>
      </c>
      <c r="C26" s="8" t="s">
        <v>63</v>
      </c>
      <c r="D26" s="8">
        <v>7</v>
      </c>
      <c r="E26" s="8" t="s">
        <v>600</v>
      </c>
      <c r="F26" s="8" t="str">
        <f ca="1" t="shared" si="0"/>
        <v>1. Antonio Brown</v>
      </c>
      <c r="G26" s="8"/>
      <c r="H26" s="8" t="str">
        <f ca="1" t="shared" si="1"/>
        <v>1</v>
      </c>
      <c r="I26" s="8" t="s">
        <v>62</v>
      </c>
      <c r="J26" s="8"/>
      <c r="K26" s="8" t="str">
        <f ca="1" t="shared" si="2"/>
        <v>1</v>
      </c>
      <c r="L26" s="8">
        <f t="shared" si="3"/>
        <v>12</v>
      </c>
      <c r="M26" s="8" t="str">
        <f t="shared" si="4"/>
        <v>RB</v>
      </c>
      <c r="N26" s="8" t="str">
        <f t="shared" si="5"/>
        <v xml:space="preserve">Jonathan Stewart </v>
      </c>
      <c r="O26" s="8" t="str">
        <f aca="true" t="shared" si="31" ref="O26:P26">C26</f>
        <v>CAR</v>
      </c>
      <c r="P26" s="8">
        <f t="shared" si="31"/>
        <v>7</v>
      </c>
      <c r="Q26" t="str">
        <f t="shared" si="7"/>
        <v>RB12</v>
      </c>
    </row>
    <row r="27" spans="1:17" ht="12.75" customHeight="1">
      <c r="A27" s="8" t="s">
        <v>822</v>
      </c>
      <c r="B27" s="8" t="s">
        <v>9</v>
      </c>
      <c r="C27" s="8" t="s">
        <v>49</v>
      </c>
      <c r="D27" s="8">
        <v>5</v>
      </c>
      <c r="E27" s="8" t="s">
        <v>636</v>
      </c>
      <c r="F27" s="8" t="str">
        <f ca="1" t="shared" si="0"/>
        <v>1. Antonio Brown</v>
      </c>
      <c r="G27" s="8"/>
      <c r="H27" s="8" t="str">
        <f ca="1" t="shared" si="1"/>
        <v>1</v>
      </c>
      <c r="I27" s="8" t="s">
        <v>61</v>
      </c>
      <c r="J27" s="8"/>
      <c r="K27" s="8" t="str">
        <f ca="1" t="shared" si="2"/>
        <v>1</v>
      </c>
      <c r="L27" s="8">
        <f t="shared" si="3"/>
        <v>13</v>
      </c>
      <c r="M27" s="8" t="str">
        <f t="shared" si="4"/>
        <v>WR</v>
      </c>
      <c r="N27" s="8" t="str">
        <f t="shared" si="5"/>
        <v xml:space="preserve">Brandin Cooks </v>
      </c>
      <c r="O27" s="8" t="str">
        <f aca="true" t="shared" si="32" ref="O27:P27">C27</f>
        <v>NO</v>
      </c>
      <c r="P27" s="8">
        <f t="shared" si="32"/>
        <v>5</v>
      </c>
      <c r="Q27" t="str">
        <f t="shared" si="7"/>
        <v>WR13</v>
      </c>
    </row>
    <row r="28" spans="1:17" ht="12.75" customHeight="1">
      <c r="A28" s="8" t="s">
        <v>824</v>
      </c>
      <c r="B28" s="8" t="s">
        <v>21</v>
      </c>
      <c r="C28" s="8" t="s">
        <v>73</v>
      </c>
      <c r="D28" s="8">
        <v>8</v>
      </c>
      <c r="E28" s="8" t="s">
        <v>602</v>
      </c>
      <c r="F28" s="8" t="str">
        <f ca="1" t="shared" si="0"/>
        <v>1. Antonio Brown</v>
      </c>
      <c r="G28" s="8"/>
      <c r="H28" s="8" t="str">
        <f ca="1" t="shared" si="1"/>
        <v>1</v>
      </c>
      <c r="I28" s="8" t="s">
        <v>72</v>
      </c>
      <c r="J28" s="8"/>
      <c r="K28" s="8" t="str">
        <f ca="1" t="shared" si="2"/>
        <v>1</v>
      </c>
      <c r="L28" s="8">
        <f t="shared" si="3"/>
        <v>13</v>
      </c>
      <c r="M28" s="8" t="str">
        <f t="shared" si="4"/>
        <v>RB</v>
      </c>
      <c r="N28" s="8" t="str">
        <f t="shared" si="5"/>
        <v xml:space="preserve">Carlos Hyde </v>
      </c>
      <c r="O28" s="8" t="str">
        <f aca="true" t="shared" si="33" ref="O28:P28">C28</f>
        <v>SF</v>
      </c>
      <c r="P28" s="8">
        <f t="shared" si="33"/>
        <v>8</v>
      </c>
      <c r="Q28" t="str">
        <f t="shared" si="7"/>
        <v>RB13</v>
      </c>
    </row>
    <row r="29" spans="1:17" ht="12.75" customHeight="1">
      <c r="A29" s="8" t="s">
        <v>827</v>
      </c>
      <c r="B29" s="8" t="s">
        <v>36</v>
      </c>
      <c r="C29" s="8" t="s">
        <v>65</v>
      </c>
      <c r="D29" s="8">
        <v>9</v>
      </c>
      <c r="E29" s="8" t="s">
        <v>620</v>
      </c>
      <c r="F29" s="8" t="str">
        <f ca="1" t="shared" si="0"/>
        <v>1. Antonio Brown</v>
      </c>
      <c r="G29" s="8"/>
      <c r="H29" s="8" t="str">
        <f ca="1" t="shared" si="1"/>
        <v>1</v>
      </c>
      <c r="I29" s="8" t="s">
        <v>64</v>
      </c>
      <c r="J29" s="8"/>
      <c r="K29" s="8" t="str">
        <f ca="1" t="shared" si="2"/>
        <v>1</v>
      </c>
      <c r="L29" s="8">
        <f t="shared" si="3"/>
        <v>2</v>
      </c>
      <c r="M29" s="8" t="str">
        <f t="shared" si="4"/>
        <v>TE</v>
      </c>
      <c r="N29" s="8" t="str">
        <f t="shared" si="5"/>
        <v xml:space="preserve">Jordan Reed </v>
      </c>
      <c r="O29" s="8" t="str">
        <f aca="true" t="shared" si="34" ref="O29:P29">C29</f>
        <v>WAS</v>
      </c>
      <c r="P29" s="8">
        <f t="shared" si="34"/>
        <v>9</v>
      </c>
      <c r="Q29" t="str">
        <f t="shared" si="7"/>
        <v>TE2</v>
      </c>
    </row>
    <row r="30" spans="1:17" ht="12.75" customHeight="1">
      <c r="A30" s="8" t="s">
        <v>829</v>
      </c>
      <c r="B30" s="8" t="s">
        <v>9</v>
      </c>
      <c r="C30" s="8" t="s">
        <v>67</v>
      </c>
      <c r="D30" s="8">
        <v>10</v>
      </c>
      <c r="E30" s="8" t="s">
        <v>642</v>
      </c>
      <c r="F30" s="8" t="str">
        <f ca="1" t="shared" si="0"/>
        <v>1. Antonio Brown</v>
      </c>
      <c r="G30" s="8"/>
      <c r="H30" s="8" t="str">
        <f ca="1" t="shared" si="1"/>
        <v>1</v>
      </c>
      <c r="I30" s="8" t="s">
        <v>66</v>
      </c>
      <c r="J30" s="8"/>
      <c r="K30" s="8" t="str">
        <f ca="1" t="shared" si="2"/>
        <v>1</v>
      </c>
      <c r="L30" s="8">
        <f t="shared" si="3"/>
        <v>14</v>
      </c>
      <c r="M30" s="8" t="str">
        <f t="shared" si="4"/>
        <v>WR</v>
      </c>
      <c r="N30" s="8" t="str">
        <f t="shared" si="5"/>
        <v xml:space="preserve">Amari Cooper </v>
      </c>
      <c r="O30" s="8" t="str">
        <f aca="true" t="shared" si="35" ref="O30:P30">C30</f>
        <v>OAK</v>
      </c>
      <c r="P30" s="8">
        <f t="shared" si="35"/>
        <v>10</v>
      </c>
      <c r="Q30" t="str">
        <f t="shared" si="7"/>
        <v>WR14</v>
      </c>
    </row>
    <row r="31" spans="1:17" ht="12.75" customHeight="1">
      <c r="A31" s="8" t="s">
        <v>832</v>
      </c>
      <c r="B31" s="8" t="s">
        <v>9</v>
      </c>
      <c r="C31" s="8" t="s">
        <v>69</v>
      </c>
      <c r="D31" s="8">
        <v>11</v>
      </c>
      <c r="E31" s="8" t="s">
        <v>644</v>
      </c>
      <c r="F31" s="8" t="str">
        <f ca="1" t="shared" si="0"/>
        <v>1. Antonio Brown</v>
      </c>
      <c r="G31" s="8"/>
      <c r="H31" s="8" t="str">
        <f ca="1" t="shared" si="1"/>
        <v>1</v>
      </c>
      <c r="I31" s="8" t="s">
        <v>68</v>
      </c>
      <c r="J31" s="8"/>
      <c r="K31" s="8" t="str">
        <f ca="1" t="shared" si="2"/>
        <v>1</v>
      </c>
      <c r="L31" s="8">
        <f t="shared" si="3"/>
        <v>15</v>
      </c>
      <c r="M31" s="8" t="str">
        <f t="shared" si="4"/>
        <v>WR</v>
      </c>
      <c r="N31" s="8" t="str">
        <f t="shared" si="5"/>
        <v xml:space="preserve">Demaryius Thomas </v>
      </c>
      <c r="O31" s="8" t="str">
        <f aca="true" t="shared" si="36" ref="O31:P31">C31</f>
        <v>DEN</v>
      </c>
      <c r="P31" s="8">
        <f t="shared" si="36"/>
        <v>11</v>
      </c>
      <c r="Q31" t="str">
        <f t="shared" si="7"/>
        <v>WR15</v>
      </c>
    </row>
    <row r="32" spans="1:17" ht="12.75" customHeight="1">
      <c r="A32" s="8" t="s">
        <v>834</v>
      </c>
      <c r="B32" s="8" t="s">
        <v>9</v>
      </c>
      <c r="C32" s="8" t="s">
        <v>71</v>
      </c>
      <c r="D32" s="8">
        <v>11</v>
      </c>
      <c r="E32" s="8" t="s">
        <v>648</v>
      </c>
      <c r="F32" s="8" t="str">
        <f ca="1" t="shared" si="0"/>
        <v>1. Antonio Brown</v>
      </c>
      <c r="G32" s="8"/>
      <c r="H32" s="8" t="str">
        <f ca="1" t="shared" si="1"/>
        <v>1</v>
      </c>
      <c r="I32" s="8" t="s">
        <v>70</v>
      </c>
      <c r="J32" s="8"/>
      <c r="K32" s="8" t="str">
        <f ca="1" t="shared" si="2"/>
        <v>1</v>
      </c>
      <c r="L32" s="8">
        <f t="shared" si="3"/>
        <v>16</v>
      </c>
      <c r="M32" s="8" t="str">
        <f t="shared" si="4"/>
        <v>WR</v>
      </c>
      <c r="N32" s="8" t="str">
        <f t="shared" si="5"/>
        <v xml:space="preserve">Keenan Allen </v>
      </c>
      <c r="O32" s="8" t="str">
        <f aca="true" t="shared" si="37" ref="O32:P32">C32</f>
        <v>SD</v>
      </c>
      <c r="P32" s="8">
        <f t="shared" si="37"/>
        <v>11</v>
      </c>
      <c r="Q32" t="str">
        <f t="shared" si="7"/>
        <v>WR16</v>
      </c>
    </row>
    <row r="33" spans="1:17" ht="12.75" customHeight="1">
      <c r="A33" s="8" t="s">
        <v>836</v>
      </c>
      <c r="B33" s="8" t="s">
        <v>21</v>
      </c>
      <c r="C33" s="8" t="s">
        <v>69</v>
      </c>
      <c r="D33" s="8">
        <v>11</v>
      </c>
      <c r="E33" s="8" t="s">
        <v>606</v>
      </c>
      <c r="F33" s="8" t="str">
        <f ca="1" t="shared" si="0"/>
        <v>1. Antonio Brown</v>
      </c>
      <c r="G33" s="8"/>
      <c r="H33" s="8" t="str">
        <f ca="1" t="shared" si="1"/>
        <v>1</v>
      </c>
      <c r="I33" s="8" t="s">
        <v>838</v>
      </c>
      <c r="J33" s="8" t="s">
        <v>839</v>
      </c>
      <c r="K33" s="8" t="str">
        <f ca="1" t="shared" si="2"/>
        <v>1</v>
      </c>
      <c r="L33" s="8">
        <f t="shared" si="3"/>
        <v>14</v>
      </c>
      <c r="M33" s="8" t="str">
        <f t="shared" si="4"/>
        <v>RB</v>
      </c>
      <c r="N33" s="8" t="str">
        <f t="shared" si="5"/>
        <v>CJ Anderson</v>
      </c>
      <c r="O33" s="8" t="str">
        <f aca="true" t="shared" si="38" ref="O33:P33">C33</f>
        <v>DEN</v>
      </c>
      <c r="P33" s="8">
        <f t="shared" si="38"/>
        <v>11</v>
      </c>
      <c r="Q33" t="str">
        <f t="shared" si="7"/>
        <v>RB14</v>
      </c>
    </row>
    <row r="34" spans="1:17" ht="12.75" customHeight="1">
      <c r="A34" s="8" t="s">
        <v>841</v>
      </c>
      <c r="B34" s="8" t="s">
        <v>21</v>
      </c>
      <c r="C34" s="8" t="s">
        <v>56</v>
      </c>
      <c r="D34" s="8">
        <v>5</v>
      </c>
      <c r="E34" s="8" t="s">
        <v>622</v>
      </c>
      <c r="F34" s="8" t="str">
        <f ca="1" t="shared" si="0"/>
        <v>1. Antonio Brown</v>
      </c>
      <c r="G34" s="8"/>
      <c r="H34" s="8" t="str">
        <f ca="1" t="shared" si="1"/>
        <v>1</v>
      </c>
      <c r="I34" s="8" t="s">
        <v>55</v>
      </c>
      <c r="J34" s="8"/>
      <c r="K34" s="8" t="str">
        <f ca="1" t="shared" si="2"/>
        <v>1</v>
      </c>
      <c r="L34" s="8">
        <f t="shared" si="3"/>
        <v>15</v>
      </c>
      <c r="M34" s="8" t="str">
        <f t="shared" si="4"/>
        <v>RB</v>
      </c>
      <c r="N34" s="8" t="str">
        <f t="shared" si="5"/>
        <v xml:space="preserve">Jamaal Charles </v>
      </c>
      <c r="O34" s="8" t="str">
        <f aca="true" t="shared" si="39" ref="O34:P34">C34</f>
        <v>KC</v>
      </c>
      <c r="P34" s="8">
        <f t="shared" si="39"/>
        <v>5</v>
      </c>
      <c r="Q34" t="str">
        <f t="shared" si="7"/>
        <v>RB15</v>
      </c>
    </row>
    <row r="35" spans="1:17" ht="12.75" customHeight="1">
      <c r="A35" s="8" t="s">
        <v>844</v>
      </c>
      <c r="B35" s="8" t="s">
        <v>21</v>
      </c>
      <c r="C35" s="8" t="s">
        <v>75</v>
      </c>
      <c r="D35" s="8">
        <v>5</v>
      </c>
      <c r="E35" s="8" t="s">
        <v>624</v>
      </c>
      <c r="F35" s="8" t="str">
        <f ca="1" t="shared" si="0"/>
        <v>1. Antonio Brown</v>
      </c>
      <c r="G35" s="8"/>
      <c r="H35" s="8" t="str">
        <f ca="1" t="shared" si="1"/>
        <v>1</v>
      </c>
      <c r="I35" s="8" t="s">
        <v>74</v>
      </c>
      <c r="J35" s="8"/>
      <c r="K35" s="8" t="str">
        <f ca="1" t="shared" si="2"/>
        <v>1</v>
      </c>
      <c r="L35" s="8">
        <f t="shared" si="3"/>
        <v>16</v>
      </c>
      <c r="M35" s="8" t="str">
        <f t="shared" si="4"/>
        <v>RB</v>
      </c>
      <c r="N35" s="8" t="str">
        <f t="shared" si="5"/>
        <v xml:space="preserve">Thomas Rawls </v>
      </c>
      <c r="O35" s="8" t="str">
        <f aca="true" t="shared" si="40" ref="O35:P35">C35</f>
        <v>SEA</v>
      </c>
      <c r="P35" s="8">
        <f t="shared" si="40"/>
        <v>5</v>
      </c>
      <c r="Q35" t="str">
        <f t="shared" si="7"/>
        <v>RB16</v>
      </c>
    </row>
    <row r="36" spans="1:17" ht="12.75" customHeight="1">
      <c r="A36" s="8" t="s">
        <v>849</v>
      </c>
      <c r="B36" s="8" t="s">
        <v>76</v>
      </c>
      <c r="C36" s="8" t="s">
        <v>63</v>
      </c>
      <c r="D36" s="8">
        <v>7</v>
      </c>
      <c r="E36" s="8" t="s">
        <v>578</v>
      </c>
      <c r="F36" s="8" t="str">
        <f ca="1" t="shared" si="0"/>
        <v>1. Antonio Brown</v>
      </c>
      <c r="G36" s="8"/>
      <c r="H36" s="8" t="str">
        <f ca="1" t="shared" si="1"/>
        <v>1</v>
      </c>
      <c r="I36" s="8" t="s">
        <v>77</v>
      </c>
      <c r="J36" s="8"/>
      <c r="K36" s="8" t="str">
        <f ca="1" t="shared" si="2"/>
        <v>1</v>
      </c>
      <c r="L36" s="8">
        <f t="shared" si="3"/>
        <v>1</v>
      </c>
      <c r="M36" s="8" t="str">
        <f t="shared" si="4"/>
        <v>QB</v>
      </c>
      <c r="N36" s="8" t="str">
        <f t="shared" si="5"/>
        <v xml:space="preserve">Cam Newton </v>
      </c>
      <c r="O36" s="8" t="str">
        <f aca="true" t="shared" si="41" ref="O36:P36">C36</f>
        <v>CAR</v>
      </c>
      <c r="P36" s="8">
        <f t="shared" si="41"/>
        <v>7</v>
      </c>
      <c r="Q36" t="str">
        <f t="shared" si="7"/>
        <v>QB1</v>
      </c>
    </row>
    <row r="37" spans="1:17" ht="12.75" customHeight="1">
      <c r="A37" s="8" t="s">
        <v>853</v>
      </c>
      <c r="B37" s="8" t="s">
        <v>9</v>
      </c>
      <c r="C37" s="8" t="s">
        <v>78</v>
      </c>
      <c r="D37" s="8">
        <v>10</v>
      </c>
      <c r="E37" s="8" t="s">
        <v>652</v>
      </c>
      <c r="F37" s="8" t="str">
        <f ca="1" t="shared" si="0"/>
        <v>1. Antonio Brown</v>
      </c>
      <c r="G37" s="8"/>
      <c r="H37" s="8" t="str">
        <f ca="1" t="shared" si="1"/>
        <v>1</v>
      </c>
      <c r="I37" s="8" t="s">
        <v>856</v>
      </c>
      <c r="J37" s="8" t="s">
        <v>857</v>
      </c>
      <c r="K37" s="8" t="str">
        <f ca="1" t="shared" si="2"/>
        <v>1</v>
      </c>
      <c r="L37" s="8">
        <f t="shared" si="3"/>
        <v>17</v>
      </c>
      <c r="M37" s="8" t="str">
        <f t="shared" si="4"/>
        <v>WR</v>
      </c>
      <c r="N37" s="8" t="str">
        <f t="shared" si="5"/>
        <v>TY Hilton</v>
      </c>
      <c r="O37" s="8" t="str">
        <f aca="true" t="shared" si="42" ref="O37:P37">C37</f>
        <v>IND</v>
      </c>
      <c r="P37" s="8">
        <f t="shared" si="42"/>
        <v>10</v>
      </c>
      <c r="Q37" t="str">
        <f t="shared" si="7"/>
        <v>WR17</v>
      </c>
    </row>
    <row r="38" spans="1:17" ht="12.75" customHeight="1">
      <c r="A38" s="8" t="s">
        <v>861</v>
      </c>
      <c r="B38" s="8" t="s">
        <v>9</v>
      </c>
      <c r="C38" s="8" t="s">
        <v>38</v>
      </c>
      <c r="D38" s="8">
        <v>9</v>
      </c>
      <c r="E38" s="8" t="s">
        <v>662</v>
      </c>
      <c r="F38" s="8" t="str">
        <f ca="1" t="shared" si="0"/>
        <v>1. Antonio Brown</v>
      </c>
      <c r="G38" s="8"/>
      <c r="H38" s="8" t="str">
        <f ca="1" t="shared" si="1"/>
        <v>1</v>
      </c>
      <c r="I38" s="8" t="s">
        <v>79</v>
      </c>
      <c r="J38" s="8"/>
      <c r="K38" s="8" t="str">
        <f ca="1" t="shared" si="2"/>
        <v>1</v>
      </c>
      <c r="L38" s="8">
        <f t="shared" si="3"/>
        <v>18</v>
      </c>
      <c r="M38" s="8" t="str">
        <f t="shared" si="4"/>
        <v>WR</v>
      </c>
      <c r="N38" s="8" t="str">
        <f t="shared" si="5"/>
        <v xml:space="preserve">Julian Edelman </v>
      </c>
      <c r="O38" s="8" t="str">
        <f aca="true" t="shared" si="43" ref="O38:P38">C38</f>
        <v>NE</v>
      </c>
      <c r="P38" s="8">
        <f t="shared" si="43"/>
        <v>9</v>
      </c>
      <c r="Q38" t="str">
        <f t="shared" si="7"/>
        <v>WR18</v>
      </c>
    </row>
    <row r="39" spans="1:17" ht="12.75" customHeight="1">
      <c r="A39" s="8" t="s">
        <v>866</v>
      </c>
      <c r="B39" s="8" t="s">
        <v>9</v>
      </c>
      <c r="C39" s="8" t="s">
        <v>75</v>
      </c>
      <c r="D39" s="8">
        <v>5</v>
      </c>
      <c r="E39" s="8" t="s">
        <v>664</v>
      </c>
      <c r="F39" s="8" t="str">
        <f ca="1" t="shared" si="0"/>
        <v>1. Antonio Brown</v>
      </c>
      <c r="G39" s="8"/>
      <c r="H39" s="8" t="str">
        <f ca="1" t="shared" si="1"/>
        <v>1</v>
      </c>
      <c r="I39" s="8" t="s">
        <v>80</v>
      </c>
      <c r="J39" s="8"/>
      <c r="K39" s="8" t="str">
        <f ca="1" t="shared" si="2"/>
        <v>1</v>
      </c>
      <c r="L39" s="8">
        <f t="shared" si="3"/>
        <v>19</v>
      </c>
      <c r="M39" s="8" t="str">
        <f t="shared" si="4"/>
        <v>WR</v>
      </c>
      <c r="N39" s="8" t="str">
        <f t="shared" si="5"/>
        <v xml:space="preserve">Doug Baldwin </v>
      </c>
      <c r="O39" s="8" t="str">
        <f aca="true" t="shared" si="44" ref="O39:P39">C39</f>
        <v>SEA</v>
      </c>
      <c r="P39" s="8">
        <f t="shared" si="44"/>
        <v>5</v>
      </c>
      <c r="Q39" t="str">
        <f t="shared" si="7"/>
        <v>WR19</v>
      </c>
    </row>
    <row r="40" spans="1:17" ht="12.75" customHeight="1">
      <c r="A40" s="8" t="s">
        <v>870</v>
      </c>
      <c r="B40" s="8" t="s">
        <v>9</v>
      </c>
      <c r="C40" s="8" t="s">
        <v>82</v>
      </c>
      <c r="D40" s="8">
        <v>8</v>
      </c>
      <c r="E40" s="8" t="s">
        <v>668</v>
      </c>
      <c r="F40" s="8" t="str">
        <f ca="1" t="shared" si="0"/>
        <v>1. Antonio Brown</v>
      </c>
      <c r="G40" s="8"/>
      <c r="H40" s="8" t="str">
        <f ca="1" t="shared" si="1"/>
        <v>1</v>
      </c>
      <c r="I40" s="8" t="s">
        <v>81</v>
      </c>
      <c r="J40" s="8"/>
      <c r="K40" s="8" t="str">
        <f ca="1" t="shared" si="2"/>
        <v>1</v>
      </c>
      <c r="L40" s="8">
        <f t="shared" si="3"/>
        <v>20</v>
      </c>
      <c r="M40" s="8" t="str">
        <f t="shared" si="4"/>
        <v>WR</v>
      </c>
      <c r="N40" s="8" t="str">
        <f t="shared" si="5"/>
        <v xml:space="preserve">Jarvis Landry </v>
      </c>
      <c r="O40" s="8" t="str">
        <f aca="true" t="shared" si="45" ref="O40:P40">C40</f>
        <v>MIA</v>
      </c>
      <c r="P40" s="8">
        <f t="shared" si="45"/>
        <v>8</v>
      </c>
      <c r="Q40" t="str">
        <f t="shared" si="7"/>
        <v>WR20</v>
      </c>
    </row>
    <row r="41" spans="1:17" ht="12.75" customHeight="1">
      <c r="A41" s="8" t="s">
        <v>874</v>
      </c>
      <c r="B41" s="8" t="s">
        <v>21</v>
      </c>
      <c r="C41" s="8" t="s">
        <v>51</v>
      </c>
      <c r="D41" s="8">
        <v>11</v>
      </c>
      <c r="E41" s="8" t="s">
        <v>626</v>
      </c>
      <c r="F41" s="8" t="str">
        <f ca="1" t="shared" si="0"/>
        <v>1. Antonio Brown</v>
      </c>
      <c r="G41" s="8"/>
      <c r="H41" s="8" t="str">
        <f ca="1" t="shared" si="1"/>
        <v>1</v>
      </c>
      <c r="I41" s="8" t="s">
        <v>83</v>
      </c>
      <c r="J41" s="8"/>
      <c r="K41" s="8" t="str">
        <f ca="1" t="shared" si="2"/>
        <v>1</v>
      </c>
      <c r="L41" s="8">
        <f t="shared" si="3"/>
        <v>17</v>
      </c>
      <c r="M41" s="8" t="str">
        <f t="shared" si="4"/>
        <v>RB</v>
      </c>
      <c r="N41" s="8" t="str">
        <f t="shared" si="5"/>
        <v xml:space="preserve">Matt Forte </v>
      </c>
      <c r="O41" s="8" t="str">
        <f aca="true" t="shared" si="46" ref="O41:P41">C41</f>
        <v>NYJ</v>
      </c>
      <c r="P41" s="8">
        <f t="shared" si="46"/>
        <v>11</v>
      </c>
      <c r="Q41" t="str">
        <f t="shared" si="7"/>
        <v>RB17</v>
      </c>
    </row>
    <row r="42" spans="1:17" ht="12.75" customHeight="1">
      <c r="A42" s="8" t="s">
        <v>877</v>
      </c>
      <c r="B42" s="8" t="s">
        <v>21</v>
      </c>
      <c r="C42" s="8" t="s">
        <v>35</v>
      </c>
      <c r="D42" s="8">
        <v>9</v>
      </c>
      <c r="E42" s="8" t="s">
        <v>632</v>
      </c>
      <c r="F42" s="8" t="str">
        <f ca="1" t="shared" si="0"/>
        <v>1. Antonio Brown</v>
      </c>
      <c r="G42" s="8"/>
      <c r="H42" s="8" t="str">
        <f ca="1" t="shared" si="1"/>
        <v>1</v>
      </c>
      <c r="I42" s="8" t="s">
        <v>84</v>
      </c>
      <c r="J42" s="8"/>
      <c r="K42" s="8" t="str">
        <f ca="1" t="shared" si="2"/>
        <v>1</v>
      </c>
      <c r="L42" s="8">
        <f t="shared" si="3"/>
        <v>18</v>
      </c>
      <c r="M42" s="8" t="str">
        <f t="shared" si="4"/>
        <v>RB</v>
      </c>
      <c r="N42" s="8" t="str">
        <f t="shared" si="5"/>
        <v xml:space="preserve">Jeremy Hill </v>
      </c>
      <c r="O42" s="8" t="str">
        <f aca="true" t="shared" si="47" ref="O42:P42">C42</f>
        <v>CIN</v>
      </c>
      <c r="P42" s="8">
        <f t="shared" si="47"/>
        <v>9</v>
      </c>
      <c r="Q42" t="str">
        <f t="shared" si="7"/>
        <v>RB18</v>
      </c>
    </row>
    <row r="43" spans="1:17" ht="12.75" customHeight="1">
      <c r="A43" s="8" t="s">
        <v>880</v>
      </c>
      <c r="B43" s="8" t="s">
        <v>9</v>
      </c>
      <c r="C43" s="8" t="s">
        <v>56</v>
      </c>
      <c r="D43" s="8">
        <v>5</v>
      </c>
      <c r="E43" s="8" t="s">
        <v>674</v>
      </c>
      <c r="F43" s="8" t="str">
        <f ca="1" t="shared" si="0"/>
        <v>1. Antonio Brown</v>
      </c>
      <c r="G43" s="8"/>
      <c r="H43" s="8" t="str">
        <f ca="1" t="shared" si="1"/>
        <v>1</v>
      </c>
      <c r="I43" s="8" t="s">
        <v>85</v>
      </c>
      <c r="J43" s="8"/>
      <c r="K43" s="8" t="str">
        <f ca="1" t="shared" si="2"/>
        <v>1</v>
      </c>
      <c r="L43" s="8">
        <f t="shared" si="3"/>
        <v>21</v>
      </c>
      <c r="M43" s="8" t="str">
        <f t="shared" si="4"/>
        <v>WR</v>
      </c>
      <c r="N43" s="8" t="str">
        <f t="shared" si="5"/>
        <v xml:space="preserve">Jeremy Maclin </v>
      </c>
      <c r="O43" s="8" t="str">
        <f aca="true" t="shared" si="48" ref="O43:P43">C43</f>
        <v>KC</v>
      </c>
      <c r="P43" s="8">
        <f t="shared" si="48"/>
        <v>5</v>
      </c>
      <c r="Q43" t="str">
        <f t="shared" si="7"/>
        <v>WR21</v>
      </c>
    </row>
    <row r="44" spans="1:17" ht="12.75" customHeight="1">
      <c r="A44" s="8" t="s">
        <v>883</v>
      </c>
      <c r="B44" s="8" t="s">
        <v>9</v>
      </c>
      <c r="C44" s="8" t="s">
        <v>47</v>
      </c>
      <c r="D44" s="8">
        <v>4</v>
      </c>
      <c r="E44" s="8" t="s">
        <v>678</v>
      </c>
      <c r="F44" s="8" t="str">
        <f ca="1" t="shared" si="0"/>
        <v>1. Antonio Brown</v>
      </c>
      <c r="G44" s="8"/>
      <c r="H44" s="8" t="str">
        <f ca="1" t="shared" si="1"/>
        <v>1</v>
      </c>
      <c r="I44" s="8" t="s">
        <v>86</v>
      </c>
      <c r="J44" s="8"/>
      <c r="K44" s="8" t="str">
        <f ca="1" t="shared" si="2"/>
        <v>1</v>
      </c>
      <c r="L44" s="8">
        <f t="shared" si="3"/>
        <v>22</v>
      </c>
      <c r="M44" s="8" t="str">
        <f t="shared" si="4"/>
        <v>WR</v>
      </c>
      <c r="N44" s="8" t="str">
        <f t="shared" si="5"/>
        <v xml:space="preserve">Randall Cobb </v>
      </c>
      <c r="O44" s="8" t="str">
        <f aca="true" t="shared" si="49" ref="O44:P44">C44</f>
        <v>GB</v>
      </c>
      <c r="P44" s="8">
        <f t="shared" si="49"/>
        <v>4</v>
      </c>
      <c r="Q44" t="str">
        <f t="shared" si="7"/>
        <v>WR22</v>
      </c>
    </row>
    <row r="45" spans="1:17" ht="12.75" customHeight="1">
      <c r="A45" s="8" t="s">
        <v>885</v>
      </c>
      <c r="B45" s="8" t="s">
        <v>9</v>
      </c>
      <c r="C45" s="8" t="s">
        <v>51</v>
      </c>
      <c r="D45" s="8">
        <v>11</v>
      </c>
      <c r="E45" s="8" t="s">
        <v>682</v>
      </c>
      <c r="F45" s="8" t="str">
        <f ca="1" t="shared" si="0"/>
        <v>1. Antonio Brown</v>
      </c>
      <c r="G45" s="8"/>
      <c r="H45" s="8" t="str">
        <f ca="1" t="shared" si="1"/>
        <v>1</v>
      </c>
      <c r="I45" s="8" t="s">
        <v>87</v>
      </c>
      <c r="J45" s="8"/>
      <c r="K45" s="8" t="str">
        <f ca="1" t="shared" si="2"/>
        <v>1</v>
      </c>
      <c r="L45" s="8">
        <f t="shared" si="3"/>
        <v>23</v>
      </c>
      <c r="M45" s="8" t="str">
        <f t="shared" si="4"/>
        <v>WR</v>
      </c>
      <c r="N45" s="8" t="str">
        <f t="shared" si="5"/>
        <v xml:space="preserve">Eric Decker </v>
      </c>
      <c r="O45" s="8" t="str">
        <f aca="true" t="shared" si="50" ref="O45:P45">C45</f>
        <v>NYJ</v>
      </c>
      <c r="P45" s="8">
        <f t="shared" si="50"/>
        <v>11</v>
      </c>
      <c r="Q45" t="str">
        <f t="shared" si="7"/>
        <v>WR23</v>
      </c>
    </row>
    <row r="46" spans="1:17" ht="12.75" customHeight="1">
      <c r="A46" s="8" t="s">
        <v>889</v>
      </c>
      <c r="B46" s="8" t="s">
        <v>9</v>
      </c>
      <c r="C46" s="8" t="s">
        <v>89</v>
      </c>
      <c r="D46" s="8">
        <v>10</v>
      </c>
      <c r="E46" s="8" t="s">
        <v>686</v>
      </c>
      <c r="F46" s="8" t="str">
        <f ca="1" t="shared" si="0"/>
        <v>1. Antonio Brown</v>
      </c>
      <c r="G46" s="8"/>
      <c r="H46" s="8" t="str">
        <f ca="1" t="shared" si="1"/>
        <v>1</v>
      </c>
      <c r="I46" s="8" t="s">
        <v>88</v>
      </c>
      <c r="J46" s="8"/>
      <c r="K46" s="8" t="str">
        <f ca="1" t="shared" si="2"/>
        <v>1</v>
      </c>
      <c r="L46" s="8">
        <f t="shared" si="3"/>
        <v>24</v>
      </c>
      <c r="M46" s="8" t="str">
        <f t="shared" si="4"/>
        <v>WR</v>
      </c>
      <c r="N46" s="8" t="str">
        <f t="shared" si="5"/>
        <v xml:space="preserve">Golden Tate </v>
      </c>
      <c r="O46" s="8" t="str">
        <f aca="true" t="shared" si="51" ref="O46:P46">C46</f>
        <v>DET</v>
      </c>
      <c r="P46" s="8">
        <f t="shared" si="51"/>
        <v>10</v>
      </c>
      <c r="Q46" t="str">
        <f t="shared" si="7"/>
        <v>WR24</v>
      </c>
    </row>
    <row r="47" spans="1:17" ht="12.75" customHeight="1">
      <c r="A47" s="8" t="s">
        <v>892</v>
      </c>
      <c r="B47" s="8" t="s">
        <v>9</v>
      </c>
      <c r="C47" s="8" t="s">
        <v>78</v>
      </c>
      <c r="D47" s="8">
        <v>10</v>
      </c>
      <c r="E47" s="8" t="s">
        <v>688</v>
      </c>
      <c r="F47" s="8" t="str">
        <f ca="1" t="shared" si="0"/>
        <v>1. Antonio Brown</v>
      </c>
      <c r="G47" s="8"/>
      <c r="H47" s="8" t="str">
        <f ca="1" t="shared" si="1"/>
        <v>1</v>
      </c>
      <c r="I47" s="8" t="s">
        <v>90</v>
      </c>
      <c r="J47" s="8"/>
      <c r="K47" s="8" t="str">
        <f ca="1" t="shared" si="2"/>
        <v>1</v>
      </c>
      <c r="L47" s="8">
        <f t="shared" si="3"/>
        <v>25</v>
      </c>
      <c r="M47" s="8" t="str">
        <f t="shared" si="4"/>
        <v>WR</v>
      </c>
      <c r="N47" s="8" t="str">
        <f t="shared" si="5"/>
        <v xml:space="preserve">Donte Moncrief </v>
      </c>
      <c r="O47" s="8" t="str">
        <f aca="true" t="shared" si="52" ref="O47:P47">C47</f>
        <v>IND</v>
      </c>
      <c r="P47" s="8">
        <f t="shared" si="52"/>
        <v>10</v>
      </c>
      <c r="Q47" t="str">
        <f t="shared" si="7"/>
        <v>WR25</v>
      </c>
    </row>
    <row r="48" spans="1:17" ht="12.75" customHeight="1">
      <c r="A48" s="8" t="s">
        <v>895</v>
      </c>
      <c r="B48" s="8" t="s">
        <v>9</v>
      </c>
      <c r="C48" s="8" t="s">
        <v>69</v>
      </c>
      <c r="D48" s="8">
        <v>11</v>
      </c>
      <c r="E48" s="8" t="s">
        <v>694</v>
      </c>
      <c r="F48" s="8" t="str">
        <f ca="1" t="shared" si="0"/>
        <v>1. Antonio Brown</v>
      </c>
      <c r="G48" s="8"/>
      <c r="H48" s="8" t="str">
        <f ca="1" t="shared" si="1"/>
        <v>1</v>
      </c>
      <c r="I48" s="8" t="s">
        <v>91</v>
      </c>
      <c r="J48" s="8"/>
      <c r="K48" s="8" t="str">
        <f ca="1" t="shared" si="2"/>
        <v>1</v>
      </c>
      <c r="L48" s="8">
        <f t="shared" si="3"/>
        <v>26</v>
      </c>
      <c r="M48" s="8" t="str">
        <f t="shared" si="4"/>
        <v>WR</v>
      </c>
      <c r="N48" s="8" t="str">
        <f t="shared" si="5"/>
        <v xml:space="preserve">Emmanuel Sanders </v>
      </c>
      <c r="O48" s="8" t="str">
        <f aca="true" t="shared" si="53" ref="O48:P48">C48</f>
        <v>DEN</v>
      </c>
      <c r="P48" s="8">
        <f t="shared" si="53"/>
        <v>11</v>
      </c>
      <c r="Q48" t="str">
        <f t="shared" si="7"/>
        <v>WR26</v>
      </c>
    </row>
    <row r="49" spans="1:17" ht="12.75" customHeight="1">
      <c r="A49" s="8" t="s">
        <v>899</v>
      </c>
      <c r="B49" s="8" t="s">
        <v>36</v>
      </c>
      <c r="C49" s="8" t="s">
        <v>63</v>
      </c>
      <c r="D49" s="8">
        <v>7</v>
      </c>
      <c r="E49" s="8" t="s">
        <v>650</v>
      </c>
      <c r="F49" s="8" t="str">
        <f ca="1" t="shared" si="0"/>
        <v>1. Antonio Brown</v>
      </c>
      <c r="G49" s="8"/>
      <c r="H49" s="8" t="str">
        <f ca="1" t="shared" si="1"/>
        <v>1</v>
      </c>
      <c r="I49" s="8" t="s">
        <v>92</v>
      </c>
      <c r="J49" s="8"/>
      <c r="K49" s="8" t="str">
        <f ca="1" t="shared" si="2"/>
        <v>1</v>
      </c>
      <c r="L49" s="8">
        <f t="shared" si="3"/>
        <v>3</v>
      </c>
      <c r="M49" s="8" t="str">
        <f t="shared" si="4"/>
        <v>TE</v>
      </c>
      <c r="N49" s="8" t="str">
        <f t="shared" si="5"/>
        <v xml:space="preserve">Greg Olsen </v>
      </c>
      <c r="O49" s="8" t="str">
        <f aca="true" t="shared" si="54" ref="O49:P49">C49</f>
        <v>CAR</v>
      </c>
      <c r="P49" s="8">
        <f t="shared" si="54"/>
        <v>7</v>
      </c>
      <c r="Q49" t="str">
        <f t="shared" si="7"/>
        <v>TE3</v>
      </c>
    </row>
    <row r="50" spans="1:17" ht="12.75">
      <c r="A50" s="8" t="s">
        <v>902</v>
      </c>
      <c r="B50" s="8" t="s">
        <v>76</v>
      </c>
      <c r="C50" s="8" t="s">
        <v>47</v>
      </c>
      <c r="D50" s="8">
        <v>4</v>
      </c>
      <c r="E50" s="8" t="s">
        <v>586</v>
      </c>
      <c r="F50" s="8" t="str">
        <f ca="1" t="shared" si="0"/>
        <v>1. Antonio Brown</v>
      </c>
      <c r="G50" s="8"/>
      <c r="H50" s="8" t="str">
        <f ca="1" t="shared" si="1"/>
        <v>1</v>
      </c>
      <c r="I50" s="8" t="s">
        <v>93</v>
      </c>
      <c r="J50" s="8"/>
      <c r="K50" s="8" t="str">
        <f ca="1" t="shared" si="2"/>
        <v>1</v>
      </c>
      <c r="L50" s="8">
        <f t="shared" si="3"/>
        <v>2</v>
      </c>
      <c r="M50" s="8" t="str">
        <f t="shared" si="4"/>
        <v>QB</v>
      </c>
      <c r="N50" s="8" t="str">
        <f t="shared" si="5"/>
        <v xml:space="preserve">Aaron Rodgers </v>
      </c>
      <c r="O50" s="8" t="str">
        <f aca="true" t="shared" si="55" ref="O50:P50">C50</f>
        <v>GB</v>
      </c>
      <c r="P50" s="8">
        <f t="shared" si="55"/>
        <v>4</v>
      </c>
      <c r="Q50" t="str">
        <f t="shared" si="7"/>
        <v>QB2</v>
      </c>
    </row>
    <row r="51" spans="1:17" ht="12.75">
      <c r="A51" s="8" t="s">
        <v>905</v>
      </c>
      <c r="B51" s="8" t="s">
        <v>76</v>
      </c>
      <c r="C51" s="8" t="s">
        <v>75</v>
      </c>
      <c r="D51" s="8">
        <v>5</v>
      </c>
      <c r="E51" s="8" t="s">
        <v>594</v>
      </c>
      <c r="F51" s="8" t="str">
        <f ca="1" t="shared" si="0"/>
        <v>1. Antonio Brown</v>
      </c>
      <c r="G51" s="8"/>
      <c r="H51" s="8" t="str">
        <f ca="1" t="shared" si="1"/>
        <v>1</v>
      </c>
      <c r="I51" s="8" t="s">
        <v>94</v>
      </c>
      <c r="J51" s="8"/>
      <c r="K51" s="8" t="str">
        <f ca="1" t="shared" si="2"/>
        <v>1</v>
      </c>
      <c r="L51" s="8">
        <f t="shared" si="3"/>
        <v>3</v>
      </c>
      <c r="M51" s="8" t="str">
        <f t="shared" si="4"/>
        <v>QB</v>
      </c>
      <c r="N51" s="8" t="str">
        <f t="shared" si="5"/>
        <v xml:space="preserve">Russell Wilson </v>
      </c>
      <c r="O51" s="8" t="str">
        <f aca="true" t="shared" si="56" ref="O51:P51">C51</f>
        <v>SEA</v>
      </c>
      <c r="P51" s="8">
        <f t="shared" si="56"/>
        <v>5</v>
      </c>
      <c r="Q51" t="str">
        <f t="shared" si="7"/>
        <v>QB3</v>
      </c>
    </row>
    <row r="52" spans="1:17" ht="12.75">
      <c r="A52" s="8" t="s">
        <v>908</v>
      </c>
      <c r="B52" s="8" t="s">
        <v>9</v>
      </c>
      <c r="C52" s="8" t="s">
        <v>63</v>
      </c>
      <c r="D52" s="8">
        <v>7</v>
      </c>
      <c r="E52" s="8" t="s">
        <v>703</v>
      </c>
      <c r="F52" s="8" t="str">
        <f ca="1" t="shared" si="0"/>
        <v>1. Antonio Brown</v>
      </c>
      <c r="G52" s="8"/>
      <c r="H52" s="8" t="str">
        <f ca="1" t="shared" si="1"/>
        <v>1</v>
      </c>
      <c r="I52" s="8" t="s">
        <v>95</v>
      </c>
      <c r="J52" s="8"/>
      <c r="K52" s="8" t="str">
        <f ca="1" t="shared" si="2"/>
        <v>1</v>
      </c>
      <c r="L52" s="8">
        <f t="shared" si="3"/>
        <v>27</v>
      </c>
      <c r="M52" s="8" t="str">
        <f t="shared" si="4"/>
        <v>WR</v>
      </c>
      <c r="N52" s="8" t="str">
        <f t="shared" si="5"/>
        <v xml:space="preserve">Kelvin Benjamin </v>
      </c>
      <c r="O52" s="8" t="str">
        <f aca="true" t="shared" si="57" ref="O52:P52">C52</f>
        <v>CAR</v>
      </c>
      <c r="P52" s="8">
        <f t="shared" si="57"/>
        <v>7</v>
      </c>
      <c r="Q52" t="str">
        <f t="shared" si="7"/>
        <v>WR27</v>
      </c>
    </row>
    <row r="53" spans="1:17" ht="12.75">
      <c r="A53" s="8" t="s">
        <v>911</v>
      </c>
      <c r="B53" s="8" t="s">
        <v>9</v>
      </c>
      <c r="C53" s="8" t="s">
        <v>33</v>
      </c>
      <c r="D53" s="8">
        <v>9</v>
      </c>
      <c r="E53" s="8" t="s">
        <v>705</v>
      </c>
      <c r="F53" s="8" t="str">
        <f ca="1" t="shared" si="0"/>
        <v>1. Antonio Brown</v>
      </c>
      <c r="G53" s="8"/>
      <c r="H53" s="8" t="str">
        <f ca="1" t="shared" si="1"/>
        <v>1</v>
      </c>
      <c r="I53" s="8" t="s">
        <v>96</v>
      </c>
      <c r="J53" s="8"/>
      <c r="K53" s="8" t="str">
        <f ca="1" t="shared" si="2"/>
        <v>1</v>
      </c>
      <c r="L53" s="8">
        <f t="shared" si="3"/>
        <v>28</v>
      </c>
      <c r="M53" s="8" t="str">
        <f t="shared" si="4"/>
        <v>WR</v>
      </c>
      <c r="N53" s="8" t="str">
        <f t="shared" si="5"/>
        <v xml:space="preserve">Michael Floyd </v>
      </c>
      <c r="O53" s="8" t="str">
        <f aca="true" t="shared" si="58" ref="O53:P53">C53</f>
        <v>ARI</v>
      </c>
      <c r="P53" s="8">
        <f t="shared" si="58"/>
        <v>9</v>
      </c>
      <c r="Q53" t="str">
        <f t="shared" si="7"/>
        <v>WR28</v>
      </c>
    </row>
    <row r="54" spans="1:17" ht="12.75">
      <c r="A54" s="8" t="s">
        <v>914</v>
      </c>
      <c r="B54" s="8" t="s">
        <v>9</v>
      </c>
      <c r="C54" s="8" t="s">
        <v>33</v>
      </c>
      <c r="D54" s="8">
        <v>9</v>
      </c>
      <c r="E54" s="8" t="s">
        <v>711</v>
      </c>
      <c r="F54" s="8" t="str">
        <f ca="1" t="shared" si="0"/>
        <v>1. Antonio Brown</v>
      </c>
      <c r="G54" s="8"/>
      <c r="H54" s="8" t="str">
        <f ca="1" t="shared" si="1"/>
        <v>1</v>
      </c>
      <c r="I54" s="8" t="s">
        <v>97</v>
      </c>
      <c r="J54" s="8"/>
      <c r="K54" s="8" t="str">
        <f ca="1" t="shared" si="2"/>
        <v>1</v>
      </c>
      <c r="L54" s="8">
        <f t="shared" si="3"/>
        <v>29</v>
      </c>
      <c r="M54" s="8" t="str">
        <f t="shared" si="4"/>
        <v>WR</v>
      </c>
      <c r="N54" s="8" t="str">
        <f t="shared" si="5"/>
        <v xml:space="preserve">Larry Fitzgerald </v>
      </c>
      <c r="O54" s="8" t="str">
        <f aca="true" t="shared" si="59" ref="O54:P54">C54</f>
        <v>ARI</v>
      </c>
      <c r="P54" s="8">
        <f t="shared" si="59"/>
        <v>9</v>
      </c>
      <c r="Q54" t="str">
        <f t="shared" si="7"/>
        <v>WR29</v>
      </c>
    </row>
    <row r="55" spans="1:17" ht="12.75">
      <c r="A55" s="8" t="s">
        <v>917</v>
      </c>
      <c r="B55" s="8" t="s">
        <v>9</v>
      </c>
      <c r="C55" s="8" t="s">
        <v>33</v>
      </c>
      <c r="D55" s="8">
        <v>9</v>
      </c>
      <c r="E55" s="8" t="s">
        <v>713</v>
      </c>
      <c r="F55" s="8" t="str">
        <f ca="1" t="shared" si="0"/>
        <v>1. Antonio Brown</v>
      </c>
      <c r="G55" s="8"/>
      <c r="H55" s="8" t="str">
        <f ca="1" t="shared" si="1"/>
        <v>1</v>
      </c>
      <c r="I55" s="8" t="s">
        <v>98</v>
      </c>
      <c r="J55" s="8"/>
      <c r="K55" s="8" t="str">
        <f ca="1" t="shared" si="2"/>
        <v>1</v>
      </c>
      <c r="L55" s="8">
        <f t="shared" si="3"/>
        <v>30</v>
      </c>
      <c r="M55" s="8" t="str">
        <f t="shared" si="4"/>
        <v>WR</v>
      </c>
      <c r="N55" s="8" t="str">
        <f t="shared" si="5"/>
        <v xml:space="preserve">John Brown </v>
      </c>
      <c r="O55" s="8" t="str">
        <f aca="true" t="shared" si="60" ref="O55:P55">C55</f>
        <v>ARI</v>
      </c>
      <c r="P55" s="8">
        <f t="shared" si="60"/>
        <v>9</v>
      </c>
      <c r="Q55" t="str">
        <f t="shared" si="7"/>
        <v>WR30</v>
      </c>
    </row>
    <row r="56" spans="1:17" ht="12.75">
      <c r="A56" s="8" t="s">
        <v>920</v>
      </c>
      <c r="B56" s="8" t="s">
        <v>21</v>
      </c>
      <c r="C56" s="8" t="s">
        <v>67</v>
      </c>
      <c r="D56" s="8">
        <v>10</v>
      </c>
      <c r="E56" s="8" t="s">
        <v>638</v>
      </c>
      <c r="F56" s="8" t="str">
        <f ca="1" t="shared" si="0"/>
        <v>1. Antonio Brown</v>
      </c>
      <c r="G56" s="8"/>
      <c r="H56" s="8" t="str">
        <f ca="1" t="shared" si="1"/>
        <v>1</v>
      </c>
      <c r="I56" s="8" t="s">
        <v>99</v>
      </c>
      <c r="J56" s="8"/>
      <c r="K56" s="8" t="str">
        <f ca="1" t="shared" si="2"/>
        <v>1</v>
      </c>
      <c r="L56" s="8">
        <f t="shared" si="3"/>
        <v>19</v>
      </c>
      <c r="M56" s="8" t="str">
        <f t="shared" si="4"/>
        <v>RB</v>
      </c>
      <c r="N56" s="8" t="str">
        <f t="shared" si="5"/>
        <v xml:space="preserve">Latavius Murray </v>
      </c>
      <c r="O56" s="8" t="str">
        <f aca="true" t="shared" si="61" ref="O56:P56">C56</f>
        <v>OAK</v>
      </c>
      <c r="P56" s="8">
        <f t="shared" si="61"/>
        <v>10</v>
      </c>
      <c r="Q56" t="str">
        <f t="shared" si="7"/>
        <v>RB19</v>
      </c>
    </row>
    <row r="57" spans="1:17" ht="12.75">
      <c r="A57" s="8" t="s">
        <v>923</v>
      </c>
      <c r="B57" s="8" t="s">
        <v>21</v>
      </c>
      <c r="C57" s="8" t="s">
        <v>101</v>
      </c>
      <c r="D57" s="8">
        <v>4</v>
      </c>
      <c r="E57" s="8" t="s">
        <v>646</v>
      </c>
      <c r="F57" s="8" t="str">
        <f ca="1" t="shared" si="0"/>
        <v>1. Antonio Brown</v>
      </c>
      <c r="G57" s="8"/>
      <c r="H57" s="8" t="str">
        <f ca="1" t="shared" si="1"/>
        <v>1</v>
      </c>
      <c r="I57" s="8" t="s">
        <v>100</v>
      </c>
      <c r="J57" s="8"/>
      <c r="K57" s="8" t="str">
        <f ca="1" t="shared" si="2"/>
        <v>1</v>
      </c>
      <c r="L57" s="8">
        <f t="shared" si="3"/>
        <v>20</v>
      </c>
      <c r="M57" s="8" t="str">
        <f t="shared" si="4"/>
        <v>RB</v>
      </c>
      <c r="N57" s="8" t="str">
        <f t="shared" si="5"/>
        <v xml:space="preserve">Ryan Mathews </v>
      </c>
      <c r="O57" s="8" t="str">
        <f aca="true" t="shared" si="62" ref="O57:P57">C57</f>
        <v>PHI</v>
      </c>
      <c r="P57" s="8">
        <f t="shared" si="62"/>
        <v>4</v>
      </c>
      <c r="Q57" t="str">
        <f t="shared" si="7"/>
        <v>RB20</v>
      </c>
    </row>
    <row r="58" spans="1:17" ht="12.75">
      <c r="A58" s="8" t="s">
        <v>927</v>
      </c>
      <c r="B58" s="8" t="s">
        <v>21</v>
      </c>
      <c r="C58" s="8" t="s">
        <v>103</v>
      </c>
      <c r="D58" s="8">
        <v>13</v>
      </c>
      <c r="E58" s="8" t="s">
        <v>656</v>
      </c>
      <c r="F58" s="8" t="str">
        <f ca="1" t="shared" si="0"/>
        <v>1. Antonio Brown</v>
      </c>
      <c r="G58" s="8"/>
      <c r="H58" s="8" t="str">
        <f ca="1" t="shared" si="1"/>
        <v>1</v>
      </c>
      <c r="I58" s="8" t="s">
        <v>102</v>
      </c>
      <c r="J58" s="8"/>
      <c r="K58" s="8" t="str">
        <f ca="1" t="shared" si="2"/>
        <v>1</v>
      </c>
      <c r="L58" s="8">
        <f t="shared" si="3"/>
        <v>21</v>
      </c>
      <c r="M58" s="8" t="str">
        <f t="shared" si="4"/>
        <v>RB</v>
      </c>
      <c r="N58" s="8" t="str">
        <f t="shared" si="5"/>
        <v xml:space="preserve">DeMarco Murray </v>
      </c>
      <c r="O58" s="8" t="str">
        <f aca="true" t="shared" si="63" ref="O58:P58">C58</f>
        <v>TEN</v>
      </c>
      <c r="P58" s="8">
        <f t="shared" si="63"/>
        <v>13</v>
      </c>
      <c r="Q58" t="str">
        <f t="shared" si="7"/>
        <v>RB21</v>
      </c>
    </row>
    <row r="59" spans="1:17" ht="12.75">
      <c r="A59" s="8" t="s">
        <v>932</v>
      </c>
      <c r="B59" s="8" t="s">
        <v>21</v>
      </c>
      <c r="C59" s="8" t="s">
        <v>54</v>
      </c>
      <c r="D59" s="8">
        <v>9</v>
      </c>
      <c r="E59" s="8" t="s">
        <v>660</v>
      </c>
      <c r="F59" s="8" t="str">
        <f ca="1" t="shared" si="0"/>
        <v>1. Antonio Brown</v>
      </c>
      <c r="G59" s="8"/>
      <c r="H59" s="8" t="str">
        <f ca="1" t="shared" si="1"/>
        <v>1</v>
      </c>
      <c r="I59" s="8" t="s">
        <v>104</v>
      </c>
      <c r="J59" s="8"/>
      <c r="K59" s="8" t="str">
        <f ca="1" t="shared" si="2"/>
        <v>1</v>
      </c>
      <c r="L59" s="8">
        <f t="shared" si="3"/>
        <v>22</v>
      </c>
      <c r="M59" s="8" t="str">
        <f t="shared" si="4"/>
        <v>RB</v>
      </c>
      <c r="N59" s="8" t="str">
        <f t="shared" si="5"/>
        <v xml:space="preserve">Jeremy Langford </v>
      </c>
      <c r="O59" s="8" t="str">
        <f aca="true" t="shared" si="64" ref="O59:P59">C59</f>
        <v>CHI</v>
      </c>
      <c r="P59" s="8">
        <f t="shared" si="64"/>
        <v>9</v>
      </c>
      <c r="Q59" t="str">
        <f t="shared" si="7"/>
        <v>RB22</v>
      </c>
    </row>
    <row r="60" spans="1:17" ht="12.75">
      <c r="A60" s="8" t="s">
        <v>935</v>
      </c>
      <c r="B60" s="8" t="s">
        <v>21</v>
      </c>
      <c r="C60" s="8" t="s">
        <v>65</v>
      </c>
      <c r="D60" s="8">
        <v>9</v>
      </c>
      <c r="E60" s="8" t="s">
        <v>666</v>
      </c>
      <c r="F60" s="8" t="str">
        <f ca="1" t="shared" si="0"/>
        <v>1. Antonio Brown</v>
      </c>
      <c r="G60" s="8"/>
      <c r="H60" s="8" t="str">
        <f ca="1" t="shared" si="1"/>
        <v>1</v>
      </c>
      <c r="I60" s="8" t="s">
        <v>105</v>
      </c>
      <c r="J60" s="8"/>
      <c r="K60" s="8" t="str">
        <f ca="1" t="shared" si="2"/>
        <v>1</v>
      </c>
      <c r="L60" s="8">
        <f t="shared" si="3"/>
        <v>23</v>
      </c>
      <c r="M60" s="8" t="str">
        <f t="shared" si="4"/>
        <v>RB</v>
      </c>
      <c r="N60" s="8" t="str">
        <f t="shared" si="5"/>
        <v xml:space="preserve">Matt Jones </v>
      </c>
      <c r="O60" s="8" t="str">
        <f aca="true" t="shared" si="65" ref="O60:P60">C60</f>
        <v>WAS</v>
      </c>
      <c r="P60" s="8">
        <f t="shared" si="65"/>
        <v>9</v>
      </c>
      <c r="Q60" t="str">
        <f t="shared" si="7"/>
        <v>RB23</v>
      </c>
    </row>
    <row r="61" spans="1:17" ht="12.75">
      <c r="A61" s="8" t="s">
        <v>938</v>
      </c>
      <c r="B61" s="8" t="s">
        <v>36</v>
      </c>
      <c r="C61" s="8" t="s">
        <v>103</v>
      </c>
      <c r="D61" s="8">
        <v>13</v>
      </c>
      <c r="E61" s="8" t="s">
        <v>658</v>
      </c>
      <c r="F61" s="8" t="str">
        <f ca="1" t="shared" si="0"/>
        <v>1. Antonio Brown</v>
      </c>
      <c r="G61" s="8"/>
      <c r="H61" s="8" t="str">
        <f ca="1" t="shared" si="1"/>
        <v>1</v>
      </c>
      <c r="I61" s="8" t="s">
        <v>106</v>
      </c>
      <c r="J61" s="8"/>
      <c r="K61" s="8" t="str">
        <f ca="1" t="shared" si="2"/>
        <v>1</v>
      </c>
      <c r="L61" s="8">
        <f t="shared" si="3"/>
        <v>4</v>
      </c>
      <c r="M61" s="8" t="str">
        <f t="shared" si="4"/>
        <v>TE</v>
      </c>
      <c r="N61" s="8" t="str">
        <f t="shared" si="5"/>
        <v xml:space="preserve">Delanie Walker </v>
      </c>
      <c r="O61" s="8" t="str">
        <f aca="true" t="shared" si="66" ref="O61:P61">C61</f>
        <v>TEN</v>
      </c>
      <c r="P61" s="8">
        <f t="shared" si="66"/>
        <v>13</v>
      </c>
      <c r="Q61" t="str">
        <f t="shared" si="7"/>
        <v>TE4</v>
      </c>
    </row>
    <row r="62" spans="1:17" ht="12.75">
      <c r="A62" s="8" t="s">
        <v>941</v>
      </c>
      <c r="B62" s="8" t="s">
        <v>76</v>
      </c>
      <c r="C62" s="8" t="s">
        <v>78</v>
      </c>
      <c r="D62" s="8">
        <v>10</v>
      </c>
      <c r="E62" s="8" t="s">
        <v>604</v>
      </c>
      <c r="F62" s="8" t="str">
        <f ca="1" t="shared" si="0"/>
        <v>1. Antonio Brown</v>
      </c>
      <c r="G62" s="8"/>
      <c r="H62" s="8" t="str">
        <f ca="1" t="shared" si="1"/>
        <v>1</v>
      </c>
      <c r="I62" s="8" t="s">
        <v>107</v>
      </c>
      <c r="J62" s="8"/>
      <c r="K62" s="8" t="str">
        <f ca="1" t="shared" si="2"/>
        <v>1</v>
      </c>
      <c r="L62" s="8">
        <f t="shared" si="3"/>
        <v>4</v>
      </c>
      <c r="M62" s="8" t="str">
        <f t="shared" si="4"/>
        <v>QB</v>
      </c>
      <c r="N62" s="8" t="str">
        <f t="shared" si="5"/>
        <v xml:space="preserve">Andrew Luck </v>
      </c>
      <c r="O62" s="8" t="str">
        <f aca="true" t="shared" si="67" ref="O62:P62">C62</f>
        <v>IND</v>
      </c>
      <c r="P62" s="8">
        <f t="shared" si="67"/>
        <v>10</v>
      </c>
      <c r="Q62" t="str">
        <f t="shared" si="7"/>
        <v>QB4</v>
      </c>
    </row>
    <row r="63" spans="1:17" ht="12.75">
      <c r="A63" s="8" t="s">
        <v>944</v>
      </c>
      <c r="B63" s="8" t="s">
        <v>21</v>
      </c>
      <c r="C63" s="8" t="s">
        <v>71</v>
      </c>
      <c r="D63" s="8">
        <v>11</v>
      </c>
      <c r="E63" s="8" t="s">
        <v>670</v>
      </c>
      <c r="F63" s="8" t="str">
        <f ca="1" t="shared" si="0"/>
        <v>1. Antonio Brown</v>
      </c>
      <c r="G63" s="8"/>
      <c r="H63" s="8" t="str">
        <f ca="1" t="shared" si="1"/>
        <v>1</v>
      </c>
      <c r="I63" s="8" t="s">
        <v>109</v>
      </c>
      <c r="J63" s="8"/>
      <c r="K63" s="8" t="str">
        <f ca="1" t="shared" si="2"/>
        <v>1</v>
      </c>
      <c r="L63" s="8">
        <f t="shared" si="3"/>
        <v>24</v>
      </c>
      <c r="M63" s="8" t="str">
        <f t="shared" si="4"/>
        <v>RB</v>
      </c>
      <c r="N63" s="8" t="str">
        <f t="shared" si="5"/>
        <v xml:space="preserve">Melvin Gordon </v>
      </c>
      <c r="O63" s="8" t="str">
        <f aca="true" t="shared" si="68" ref="O63:P63">C63</f>
        <v>SD</v>
      </c>
      <c r="P63" s="8">
        <f t="shared" si="68"/>
        <v>11</v>
      </c>
      <c r="Q63" t="str">
        <f t="shared" si="7"/>
        <v>RB24</v>
      </c>
    </row>
    <row r="64" spans="1:17" ht="12.75">
      <c r="A64" s="8" t="s">
        <v>947</v>
      </c>
      <c r="B64" s="8" t="s">
        <v>21</v>
      </c>
      <c r="C64" s="8" t="s">
        <v>110</v>
      </c>
      <c r="D64" s="8">
        <v>13</v>
      </c>
      <c r="E64" s="8" t="s">
        <v>676</v>
      </c>
      <c r="F64" s="8" t="str">
        <f ca="1" t="shared" si="0"/>
        <v>1. Antonio Brown</v>
      </c>
      <c r="G64" s="8"/>
      <c r="H64" s="8" t="str">
        <f ca="1" t="shared" si="1"/>
        <v>1</v>
      </c>
      <c r="I64" s="8" t="s">
        <v>948</v>
      </c>
      <c r="J64" s="8"/>
      <c r="K64" s="8" t="str">
        <f ca="1" t="shared" si="2"/>
        <v>1</v>
      </c>
      <c r="L64" s="8">
        <f t="shared" si="3"/>
        <v>25</v>
      </c>
      <c r="M64" s="8" t="str">
        <f t="shared" si="4"/>
        <v>RB</v>
      </c>
      <c r="N64" s="8" t="str">
        <f t="shared" si="5"/>
        <v xml:space="preserve">Duke Johnson Jr </v>
      </c>
      <c r="O64" s="8" t="str">
        <f aca="true" t="shared" si="69" ref="O64:P64">C64</f>
        <v>CLE</v>
      </c>
      <c r="P64" s="8">
        <f t="shared" si="69"/>
        <v>13</v>
      </c>
      <c r="Q64" t="str">
        <f t="shared" si="7"/>
        <v>RB25</v>
      </c>
    </row>
    <row r="65" spans="1:17" ht="12.75">
      <c r="A65" s="8" t="s">
        <v>952</v>
      </c>
      <c r="B65" s="8" t="s">
        <v>21</v>
      </c>
      <c r="C65" s="8" t="s">
        <v>71</v>
      </c>
      <c r="D65" s="8">
        <v>11</v>
      </c>
      <c r="E65" s="8" t="s">
        <v>680</v>
      </c>
      <c r="F65" s="8" t="str">
        <f ca="1" t="shared" si="0"/>
        <v>1. Antonio Brown</v>
      </c>
      <c r="G65" s="8"/>
      <c r="H65" s="8" t="str">
        <f ca="1" t="shared" si="1"/>
        <v>1</v>
      </c>
      <c r="I65" s="8" t="s">
        <v>111</v>
      </c>
      <c r="J65" s="8"/>
      <c r="K65" s="8" t="str">
        <f ca="1" t="shared" si="2"/>
        <v>1</v>
      </c>
      <c r="L65" s="8">
        <f t="shared" si="3"/>
        <v>26</v>
      </c>
      <c r="M65" s="8" t="str">
        <f t="shared" si="4"/>
        <v>RB</v>
      </c>
      <c r="N65" s="8" t="str">
        <f t="shared" si="5"/>
        <v xml:space="preserve">Danny Woodhead </v>
      </c>
      <c r="O65" s="8" t="str">
        <f aca="true" t="shared" si="70" ref="O65:P65">C65</f>
        <v>SD</v>
      </c>
      <c r="P65" s="8">
        <f t="shared" si="70"/>
        <v>11</v>
      </c>
      <c r="Q65" t="str">
        <f t="shared" si="7"/>
        <v>RB26</v>
      </c>
    </row>
    <row r="66" spans="1:17" ht="12.75">
      <c r="A66" s="8" t="s">
        <v>955</v>
      </c>
      <c r="B66" s="8" t="s">
        <v>21</v>
      </c>
      <c r="C66" s="8" t="s">
        <v>78</v>
      </c>
      <c r="D66" s="8">
        <v>10</v>
      </c>
      <c r="E66" s="8" t="s">
        <v>690</v>
      </c>
      <c r="F66" s="8" t="str">
        <f ca="1" t="shared" si="0"/>
        <v>1. Antonio Brown</v>
      </c>
      <c r="G66" s="8"/>
      <c r="H66" s="8" t="str">
        <f ca="1" t="shared" si="1"/>
        <v>1</v>
      </c>
      <c r="I66" s="8" t="s">
        <v>112</v>
      </c>
      <c r="J66" s="8"/>
      <c r="K66" s="8" t="str">
        <f ca="1" t="shared" si="2"/>
        <v>1</v>
      </c>
      <c r="L66" s="8">
        <f t="shared" si="3"/>
        <v>27</v>
      </c>
      <c r="M66" s="8" t="str">
        <f t="shared" si="4"/>
        <v>RB</v>
      </c>
      <c r="N66" s="8" t="str">
        <f t="shared" si="5"/>
        <v xml:space="preserve">Frank Gore </v>
      </c>
      <c r="O66" s="8" t="str">
        <f aca="true" t="shared" si="71" ref="O66:P66">C66</f>
        <v>IND</v>
      </c>
      <c r="P66" s="8">
        <f t="shared" si="71"/>
        <v>10</v>
      </c>
      <c r="Q66" t="str">
        <f t="shared" si="7"/>
        <v>RB27</v>
      </c>
    </row>
    <row r="67" spans="1:17" ht="12.75">
      <c r="A67" s="8" t="s">
        <v>960</v>
      </c>
      <c r="B67" s="8" t="s">
        <v>21</v>
      </c>
      <c r="C67" s="8" t="s">
        <v>20</v>
      </c>
      <c r="D67" s="8">
        <v>8</v>
      </c>
      <c r="E67" s="8" t="s">
        <v>707</v>
      </c>
      <c r="F67" s="8" t="str">
        <f ca="1" t="shared" si="0"/>
        <v>1. Antonio Brown</v>
      </c>
      <c r="G67" s="8"/>
      <c r="H67" s="8" t="str">
        <f ca="1" t="shared" si="1"/>
        <v>1</v>
      </c>
      <c r="I67" s="8" t="s">
        <v>113</v>
      </c>
      <c r="J67" s="8"/>
      <c r="K67" s="8" t="str">
        <f ca="1" t="shared" si="2"/>
        <v>1</v>
      </c>
      <c r="L67" s="8">
        <f t="shared" si="3"/>
        <v>28</v>
      </c>
      <c r="M67" s="8" t="str">
        <f t="shared" si="4"/>
        <v>RB</v>
      </c>
      <c r="N67" s="8" t="str">
        <f t="shared" si="5"/>
        <v xml:space="preserve">Rashad Jennings </v>
      </c>
      <c r="O67" s="8" t="str">
        <f aca="true" t="shared" si="72" ref="O67:P67">C67</f>
        <v>NYG</v>
      </c>
      <c r="P67" s="8">
        <f t="shared" si="72"/>
        <v>8</v>
      </c>
      <c r="Q67" t="str">
        <f t="shared" si="7"/>
        <v>RB28</v>
      </c>
    </row>
    <row r="68" spans="1:17" ht="12.75">
      <c r="A68" s="8" t="s">
        <v>964</v>
      </c>
      <c r="B68" s="8" t="s">
        <v>21</v>
      </c>
      <c r="C68" s="8" t="s">
        <v>41</v>
      </c>
      <c r="D68" s="8">
        <v>5</v>
      </c>
      <c r="E68" s="8" t="s">
        <v>721</v>
      </c>
      <c r="F68" s="8" t="str">
        <f ca="1" t="shared" si="0"/>
        <v>1. Antonio Brown</v>
      </c>
      <c r="G68" s="8"/>
      <c r="H68" s="8" t="str">
        <f ca="1" t="shared" si="1"/>
        <v>1</v>
      </c>
      <c r="I68" s="8" t="s">
        <v>966</v>
      </c>
      <c r="J68" s="8" t="s">
        <v>967</v>
      </c>
      <c r="K68" s="8" t="str">
        <f ca="1" t="shared" si="2"/>
        <v>1</v>
      </c>
      <c r="L68" s="8">
        <f t="shared" si="3"/>
        <v>29</v>
      </c>
      <c r="M68" s="8" t="str">
        <f t="shared" si="4"/>
        <v>RB</v>
      </c>
      <c r="N68" s="8" t="str">
        <f t="shared" si="5"/>
        <v>TJ Yeldon</v>
      </c>
      <c r="O68" s="8" t="str">
        <f aca="true" t="shared" si="73" ref="O68:P68">C68</f>
        <v>JAC</v>
      </c>
      <c r="P68" s="8">
        <f t="shared" si="73"/>
        <v>5</v>
      </c>
      <c r="Q68" t="str">
        <f t="shared" si="7"/>
        <v>RB29</v>
      </c>
    </row>
    <row r="69" spans="1:17" ht="12.75">
      <c r="A69" s="8" t="s">
        <v>969</v>
      </c>
      <c r="B69" s="8" t="s">
        <v>76</v>
      </c>
      <c r="C69" s="8" t="s">
        <v>49</v>
      </c>
      <c r="D69" s="8">
        <v>5</v>
      </c>
      <c r="E69" s="8" t="s">
        <v>610</v>
      </c>
      <c r="F69" s="8" t="str">
        <f ca="1" t="shared" si="0"/>
        <v>1. Antonio Brown</v>
      </c>
      <c r="G69" s="8"/>
      <c r="H69" s="8" t="str">
        <f ca="1" t="shared" si="1"/>
        <v>1</v>
      </c>
      <c r="I69" s="8" t="s">
        <v>114</v>
      </c>
      <c r="J69" s="8"/>
      <c r="K69" s="8" t="str">
        <f ca="1" t="shared" si="2"/>
        <v>1</v>
      </c>
      <c r="L69" s="8">
        <f t="shared" si="3"/>
        <v>5</v>
      </c>
      <c r="M69" s="8" t="str">
        <f t="shared" si="4"/>
        <v>QB</v>
      </c>
      <c r="N69" s="8" t="str">
        <f t="shared" si="5"/>
        <v xml:space="preserve">Drew Brees </v>
      </c>
      <c r="O69" s="8" t="str">
        <f aca="true" t="shared" si="74" ref="O69:P69">C69</f>
        <v>NO</v>
      </c>
      <c r="P69" s="8">
        <f t="shared" si="74"/>
        <v>5</v>
      </c>
      <c r="Q69" t="str">
        <f t="shared" si="7"/>
        <v>QB5</v>
      </c>
    </row>
    <row r="70" spans="1:17" ht="12.75">
      <c r="A70" s="8" t="s">
        <v>973</v>
      </c>
      <c r="B70" s="8" t="s">
        <v>76</v>
      </c>
      <c r="C70" s="8" t="s">
        <v>11</v>
      </c>
      <c r="D70" s="8">
        <v>8</v>
      </c>
      <c r="E70" s="8" t="s">
        <v>640</v>
      </c>
      <c r="F70" s="8" t="str">
        <f ca="1" t="shared" si="0"/>
        <v>1. Antonio Brown</v>
      </c>
      <c r="G70" s="8"/>
      <c r="H70" s="8" t="str">
        <f ca="1" t="shared" si="1"/>
        <v>1</v>
      </c>
      <c r="I70" s="8" t="s">
        <v>115</v>
      </c>
      <c r="J70" s="8"/>
      <c r="K70" s="8" t="str">
        <f ca="1" t="shared" si="2"/>
        <v>1</v>
      </c>
      <c r="L70" s="8">
        <f t="shared" si="3"/>
        <v>6</v>
      </c>
      <c r="M70" s="8" t="str">
        <f t="shared" si="4"/>
        <v>QB</v>
      </c>
      <c r="N70" s="8" t="str">
        <f t="shared" si="5"/>
        <v xml:space="preserve">Ben Roethlisberger </v>
      </c>
      <c r="O70" s="8" t="str">
        <f aca="true" t="shared" si="75" ref="O70:P70">C70</f>
        <v>PIT</v>
      </c>
      <c r="P70" s="8">
        <f t="shared" si="75"/>
        <v>8</v>
      </c>
      <c r="Q70" t="str">
        <f t="shared" si="7"/>
        <v>QB6</v>
      </c>
    </row>
    <row r="71" spans="1:17" ht="12.75">
      <c r="A71" s="8" t="s">
        <v>976</v>
      </c>
      <c r="B71" s="8" t="s">
        <v>9</v>
      </c>
      <c r="C71" s="8" t="s">
        <v>101</v>
      </c>
      <c r="D71" s="8">
        <v>4</v>
      </c>
      <c r="E71" s="8" t="s">
        <v>716</v>
      </c>
      <c r="F71" s="8" t="str">
        <f ca="1" t="shared" si="0"/>
        <v>1. Antonio Brown</v>
      </c>
      <c r="G71" s="8"/>
      <c r="H71" s="8" t="str">
        <f ca="1" t="shared" si="1"/>
        <v>1</v>
      </c>
      <c r="I71" s="8" t="s">
        <v>116</v>
      </c>
      <c r="J71" s="8"/>
      <c r="K71" s="8" t="str">
        <f ca="1" t="shared" si="2"/>
        <v>1</v>
      </c>
      <c r="L71" s="8">
        <f t="shared" si="3"/>
        <v>31</v>
      </c>
      <c r="M71" s="8" t="str">
        <f t="shared" si="4"/>
        <v>WR</v>
      </c>
      <c r="N71" s="8" t="str">
        <f t="shared" si="5"/>
        <v xml:space="preserve">Jordan Matthews </v>
      </c>
      <c r="O71" s="8" t="str">
        <f aca="true" t="shared" si="76" ref="O71:P71">C71</f>
        <v>PHI</v>
      </c>
      <c r="P71" s="8">
        <f t="shared" si="76"/>
        <v>4</v>
      </c>
      <c r="Q71" t="str">
        <f t="shared" si="7"/>
        <v>WR31</v>
      </c>
    </row>
    <row r="72" spans="1:17" ht="12.75">
      <c r="A72" s="8" t="s">
        <v>980</v>
      </c>
      <c r="B72" s="8" t="s">
        <v>9</v>
      </c>
      <c r="C72" s="8" t="s">
        <v>65</v>
      </c>
      <c r="D72" s="8">
        <v>9</v>
      </c>
      <c r="E72" s="8" t="s">
        <v>726</v>
      </c>
      <c r="F72" s="8" t="str">
        <f ca="1" t="shared" si="0"/>
        <v>1. Antonio Brown</v>
      </c>
      <c r="G72" s="8"/>
      <c r="H72" s="8" t="str">
        <f ca="1" t="shared" si="1"/>
        <v>1</v>
      </c>
      <c r="I72" s="8" t="s">
        <v>117</v>
      </c>
      <c r="J72" s="8"/>
      <c r="K72" s="8" t="str">
        <f ca="1" t="shared" si="2"/>
        <v>1</v>
      </c>
      <c r="L72" s="8">
        <f t="shared" si="3"/>
        <v>32</v>
      </c>
      <c r="M72" s="8" t="str">
        <f t="shared" si="4"/>
        <v>WR</v>
      </c>
      <c r="N72" s="8" t="str">
        <f t="shared" si="5"/>
        <v xml:space="preserve">DeSean Jackson </v>
      </c>
      <c r="O72" s="8" t="str">
        <f aca="true" t="shared" si="77" ref="O72:P72">C72</f>
        <v>WAS</v>
      </c>
      <c r="P72" s="8">
        <f t="shared" si="77"/>
        <v>9</v>
      </c>
      <c r="Q72" t="str">
        <f t="shared" si="7"/>
        <v>WR32</v>
      </c>
    </row>
    <row r="73" spans="1:17" ht="12.75">
      <c r="A73" s="8" t="s">
        <v>983</v>
      </c>
      <c r="B73" s="8" t="s">
        <v>9</v>
      </c>
      <c r="C73" s="8" t="s">
        <v>89</v>
      </c>
      <c r="D73" s="8">
        <v>10</v>
      </c>
      <c r="E73" s="8" t="s">
        <v>728</v>
      </c>
      <c r="F73" s="8" t="str">
        <f ca="1" t="shared" si="0"/>
        <v>1. Antonio Brown</v>
      </c>
      <c r="G73" s="8"/>
      <c r="H73" s="8" t="str">
        <f ca="1" t="shared" si="1"/>
        <v>1</v>
      </c>
      <c r="I73" s="8" t="s">
        <v>118</v>
      </c>
      <c r="J73" s="8"/>
      <c r="K73" s="8" t="str">
        <f ca="1" t="shared" si="2"/>
        <v>1</v>
      </c>
      <c r="L73" s="8">
        <f t="shared" si="3"/>
        <v>33</v>
      </c>
      <c r="M73" s="8" t="str">
        <f t="shared" si="4"/>
        <v>WR</v>
      </c>
      <c r="N73" s="8" t="str">
        <f t="shared" si="5"/>
        <v xml:space="preserve">Marvin Jones </v>
      </c>
      <c r="O73" s="8" t="str">
        <f aca="true" t="shared" si="78" ref="O73:P73">C73</f>
        <v>DET</v>
      </c>
      <c r="P73" s="8">
        <f t="shared" si="78"/>
        <v>10</v>
      </c>
      <c r="Q73" t="str">
        <f t="shared" si="7"/>
        <v>WR33</v>
      </c>
    </row>
    <row r="74" spans="1:17" ht="12.75">
      <c r="A74" s="8" t="s">
        <v>988</v>
      </c>
      <c r="B74" s="8" t="s">
        <v>21</v>
      </c>
      <c r="C74" s="8" t="s">
        <v>35</v>
      </c>
      <c r="D74" s="8">
        <v>9</v>
      </c>
      <c r="E74" s="8" t="s">
        <v>733</v>
      </c>
      <c r="F74" s="8" t="str">
        <f ca="1" t="shared" si="0"/>
        <v>1. Antonio Brown</v>
      </c>
      <c r="G74" s="8"/>
      <c r="H74" s="8" t="str">
        <f ca="1" t="shared" si="1"/>
        <v>1</v>
      </c>
      <c r="I74" s="8" t="s">
        <v>119</v>
      </c>
      <c r="J74" s="8"/>
      <c r="K74" s="8" t="str">
        <f ca="1" t="shared" si="2"/>
        <v>1</v>
      </c>
      <c r="L74" s="8">
        <f t="shared" si="3"/>
        <v>30</v>
      </c>
      <c r="M74" s="8" t="str">
        <f t="shared" si="4"/>
        <v>RB</v>
      </c>
      <c r="N74" s="8" t="str">
        <f t="shared" si="5"/>
        <v xml:space="preserve">Giovani Bernard </v>
      </c>
      <c r="O74" s="8" t="str">
        <f aca="true" t="shared" si="79" ref="O74:P74">C74</f>
        <v>CIN</v>
      </c>
      <c r="P74" s="8">
        <f t="shared" si="79"/>
        <v>9</v>
      </c>
      <c r="Q74" t="str">
        <f t="shared" si="7"/>
        <v>RB30</v>
      </c>
    </row>
    <row r="75" spans="1:17" ht="12.75">
      <c r="A75" s="8" t="s">
        <v>991</v>
      </c>
      <c r="B75" s="8" t="s">
        <v>21</v>
      </c>
      <c r="C75" s="8" t="s">
        <v>82</v>
      </c>
      <c r="D75" s="8">
        <v>8</v>
      </c>
      <c r="E75" s="8" t="s">
        <v>738</v>
      </c>
      <c r="F75" s="8" t="str">
        <f ca="1" t="shared" si="0"/>
        <v>1. Antonio Brown</v>
      </c>
      <c r="G75" s="8"/>
      <c r="H75" s="8" t="str">
        <f ca="1" t="shared" si="1"/>
        <v>1</v>
      </c>
      <c r="I75" s="8" t="s">
        <v>108</v>
      </c>
      <c r="J75" s="8"/>
      <c r="K75" s="8" t="str">
        <f ca="1" t="shared" si="2"/>
        <v>1</v>
      </c>
      <c r="L75" s="8">
        <f t="shared" si="3"/>
        <v>31</v>
      </c>
      <c r="M75" s="8" t="str">
        <f t="shared" si="4"/>
        <v>RB</v>
      </c>
      <c r="N75" s="8" t="str">
        <f t="shared" si="5"/>
        <v xml:space="preserve">Arian Foster </v>
      </c>
      <c r="O75" s="8" t="str">
        <f aca="true" t="shared" si="80" ref="O75:P75">C75</f>
        <v>MIA</v>
      </c>
      <c r="P75" s="8">
        <f t="shared" si="80"/>
        <v>8</v>
      </c>
      <c r="Q75" t="str">
        <f t="shared" si="7"/>
        <v>RB31</v>
      </c>
    </row>
    <row r="76" spans="1:17" ht="12.75">
      <c r="A76" s="8" t="s">
        <v>995</v>
      </c>
      <c r="B76" s="8" t="s">
        <v>21</v>
      </c>
      <c r="C76" s="8" t="s">
        <v>89</v>
      </c>
      <c r="D76" s="8">
        <v>10</v>
      </c>
      <c r="E76" s="8" t="s">
        <v>750</v>
      </c>
      <c r="F76" s="8" t="str">
        <f ca="1" t="shared" si="0"/>
        <v>1. Antonio Brown</v>
      </c>
      <c r="G76" s="8"/>
      <c r="H76" s="8" t="str">
        <f ca="1" t="shared" si="1"/>
        <v>1</v>
      </c>
      <c r="I76" s="8" t="s">
        <v>120</v>
      </c>
      <c r="J76" s="8"/>
      <c r="K76" s="8" t="str">
        <f ca="1" t="shared" si="2"/>
        <v>1</v>
      </c>
      <c r="L76" s="8">
        <f t="shared" si="3"/>
        <v>32</v>
      </c>
      <c r="M76" s="8" t="str">
        <f t="shared" si="4"/>
        <v>RB</v>
      </c>
      <c r="N76" s="8" t="str">
        <f t="shared" si="5"/>
        <v xml:space="preserve">Ameer Abdullah </v>
      </c>
      <c r="O76" s="8" t="str">
        <f aca="true" t="shared" si="81" ref="O76:P76">C76</f>
        <v>DET</v>
      </c>
      <c r="P76" s="8">
        <f t="shared" si="81"/>
        <v>10</v>
      </c>
      <c r="Q76" t="str">
        <f t="shared" si="7"/>
        <v>RB32</v>
      </c>
    </row>
    <row r="77" spans="1:17" ht="12.75">
      <c r="A77" s="8" t="s">
        <v>998</v>
      </c>
      <c r="B77" s="8" t="s">
        <v>21</v>
      </c>
      <c r="C77" s="8" t="s">
        <v>41</v>
      </c>
      <c r="D77" s="8">
        <v>5</v>
      </c>
      <c r="E77" s="8" t="s">
        <v>757</v>
      </c>
      <c r="F77" s="8" t="str">
        <f ca="1" t="shared" si="0"/>
        <v>1. Antonio Brown</v>
      </c>
      <c r="G77" s="8"/>
      <c r="H77" s="8" t="str">
        <f ca="1" t="shared" si="1"/>
        <v>1</v>
      </c>
      <c r="I77" s="8" t="s">
        <v>121</v>
      </c>
      <c r="J77" s="8"/>
      <c r="K77" s="8" t="str">
        <f ca="1" t="shared" si="2"/>
        <v>1</v>
      </c>
      <c r="L77" s="8">
        <f t="shared" si="3"/>
        <v>33</v>
      </c>
      <c r="M77" s="8" t="str">
        <f t="shared" si="4"/>
        <v>RB</v>
      </c>
      <c r="N77" s="8" t="str">
        <f t="shared" si="5"/>
        <v xml:space="preserve">Chris Ivory </v>
      </c>
      <c r="O77" s="8" t="str">
        <f aca="true" t="shared" si="82" ref="O77:P77">C77</f>
        <v>JAC</v>
      </c>
      <c r="P77" s="8">
        <f t="shared" si="82"/>
        <v>5</v>
      </c>
      <c r="Q77" t="str">
        <f t="shared" si="7"/>
        <v>RB33</v>
      </c>
    </row>
    <row r="78" spans="1:17" ht="12.75">
      <c r="A78" s="8" t="s">
        <v>1002</v>
      </c>
      <c r="B78" s="8" t="s">
        <v>21</v>
      </c>
      <c r="C78" s="8" t="s">
        <v>103</v>
      </c>
      <c r="D78" s="8">
        <v>13</v>
      </c>
      <c r="E78" s="8" t="s">
        <v>767</v>
      </c>
      <c r="F78" s="8" t="str">
        <f ca="1" t="shared" si="0"/>
        <v>1. Antonio Brown</v>
      </c>
      <c r="G78" s="8"/>
      <c r="H78" s="8" t="str">
        <f ca="1" t="shared" si="1"/>
        <v>1</v>
      </c>
      <c r="I78" s="8" t="s">
        <v>122</v>
      </c>
      <c r="J78" s="8"/>
      <c r="K78" s="8" t="str">
        <f ca="1" t="shared" si="2"/>
        <v>1</v>
      </c>
      <c r="L78" s="8">
        <f t="shared" si="3"/>
        <v>34</v>
      </c>
      <c r="M78" s="8" t="str">
        <f t="shared" si="4"/>
        <v>RB</v>
      </c>
      <c r="N78" s="8" t="str">
        <f t="shared" si="5"/>
        <v xml:space="preserve">Derrick Henry </v>
      </c>
      <c r="O78" s="8" t="str">
        <f aca="true" t="shared" si="83" ref="O78:P78">C78</f>
        <v>TEN</v>
      </c>
      <c r="P78" s="8">
        <f t="shared" si="83"/>
        <v>13</v>
      </c>
      <c r="Q78" t="str">
        <f t="shared" si="7"/>
        <v>RB34</v>
      </c>
    </row>
    <row r="79" spans="1:17" ht="12.75">
      <c r="A79" s="8" t="s">
        <v>1006</v>
      </c>
      <c r="B79" s="8" t="s">
        <v>76</v>
      </c>
      <c r="C79" s="8" t="s">
        <v>33</v>
      </c>
      <c r="D79" s="8">
        <v>9</v>
      </c>
      <c r="E79" s="8" t="s">
        <v>654</v>
      </c>
      <c r="F79" s="8" t="str">
        <f ca="1" t="shared" si="0"/>
        <v>1. Antonio Brown</v>
      </c>
      <c r="G79" s="8"/>
      <c r="H79" s="8" t="str">
        <f ca="1" t="shared" si="1"/>
        <v>1</v>
      </c>
      <c r="I79" s="8" t="s">
        <v>123</v>
      </c>
      <c r="J79" s="8"/>
      <c r="K79" s="8" t="str">
        <f ca="1" t="shared" si="2"/>
        <v>1</v>
      </c>
      <c r="L79" s="8">
        <f t="shared" si="3"/>
        <v>7</v>
      </c>
      <c r="M79" s="8" t="str">
        <f t="shared" si="4"/>
        <v>QB</v>
      </c>
      <c r="N79" s="8" t="str">
        <f t="shared" si="5"/>
        <v xml:space="preserve">Carson Palmer </v>
      </c>
      <c r="O79" s="8" t="str">
        <f aca="true" t="shared" si="84" ref="O79:P79">C79</f>
        <v>ARI</v>
      </c>
      <c r="P79" s="8">
        <f t="shared" si="84"/>
        <v>9</v>
      </c>
      <c r="Q79" t="str">
        <f t="shared" si="7"/>
        <v>QB7</v>
      </c>
    </row>
    <row r="80" spans="1:17" ht="12.75">
      <c r="A80" s="8" t="s">
        <v>1010</v>
      </c>
      <c r="B80" s="8" t="s">
        <v>76</v>
      </c>
      <c r="C80" s="8" t="s">
        <v>38</v>
      </c>
      <c r="D80" s="8">
        <v>9</v>
      </c>
      <c r="E80" s="8" t="s">
        <v>672</v>
      </c>
      <c r="F80" s="8" t="str">
        <f ca="1" t="shared" si="0"/>
        <v>1. Antonio Brown</v>
      </c>
      <c r="G80" s="8"/>
      <c r="H80" s="8" t="str">
        <f ca="1" t="shared" si="1"/>
        <v>1</v>
      </c>
      <c r="I80" s="8" t="s">
        <v>124</v>
      </c>
      <c r="J80" s="8"/>
      <c r="K80" s="8" t="str">
        <f ca="1" t="shared" si="2"/>
        <v>1</v>
      </c>
      <c r="L80" s="8">
        <f t="shared" si="3"/>
        <v>8</v>
      </c>
      <c r="M80" s="8" t="str">
        <f t="shared" si="4"/>
        <v>QB</v>
      </c>
      <c r="N80" s="8" t="str">
        <f t="shared" si="5"/>
        <v xml:space="preserve">Tom Brady </v>
      </c>
      <c r="O80" s="8" t="str">
        <f aca="true" t="shared" si="85" ref="O80:P80">C80</f>
        <v>NE</v>
      </c>
      <c r="P80" s="8">
        <f t="shared" si="85"/>
        <v>9</v>
      </c>
      <c r="Q80" t="str">
        <f t="shared" si="7"/>
        <v>QB8</v>
      </c>
    </row>
    <row r="81" spans="1:17" ht="12.75">
      <c r="A81" s="8" t="s">
        <v>1013</v>
      </c>
      <c r="B81" s="8" t="s">
        <v>9</v>
      </c>
      <c r="C81" s="8" t="s">
        <v>41</v>
      </c>
      <c r="D81" s="8">
        <v>5</v>
      </c>
      <c r="E81" s="8" t="s">
        <v>731</v>
      </c>
      <c r="F81" s="8" t="str">
        <f ca="1" t="shared" si="0"/>
        <v>1. Antonio Brown</v>
      </c>
      <c r="G81" s="8"/>
      <c r="H81" s="8" t="str">
        <f ca="1" t="shared" si="1"/>
        <v>1</v>
      </c>
      <c r="I81" s="8" t="s">
        <v>125</v>
      </c>
      <c r="J81" s="8"/>
      <c r="K81" s="8" t="str">
        <f ca="1" t="shared" si="2"/>
        <v>1</v>
      </c>
      <c r="L81" s="8">
        <f t="shared" si="3"/>
        <v>34</v>
      </c>
      <c r="M81" s="8" t="str">
        <f t="shared" si="4"/>
        <v>WR</v>
      </c>
      <c r="N81" s="8" t="str">
        <f t="shared" si="5"/>
        <v xml:space="preserve">Allen Hurns </v>
      </c>
      <c r="O81" s="8" t="str">
        <f aca="true" t="shared" si="86" ref="O81:P81">C81</f>
        <v>JAC</v>
      </c>
      <c r="P81" s="8">
        <f t="shared" si="86"/>
        <v>5</v>
      </c>
      <c r="Q81" t="str">
        <f t="shared" si="7"/>
        <v>WR34</v>
      </c>
    </row>
    <row r="82" spans="1:17" ht="12.75">
      <c r="A82" s="8" t="s">
        <v>1016</v>
      </c>
      <c r="B82" s="8" t="s">
        <v>9</v>
      </c>
      <c r="C82" s="8" t="s">
        <v>67</v>
      </c>
      <c r="D82" s="8">
        <v>10</v>
      </c>
      <c r="E82" s="8" t="s">
        <v>735</v>
      </c>
      <c r="F82" s="8" t="str">
        <f ca="1" t="shared" si="0"/>
        <v>1. Antonio Brown</v>
      </c>
      <c r="G82" s="8"/>
      <c r="H82" s="8" t="str">
        <f ca="1" t="shared" si="1"/>
        <v>1</v>
      </c>
      <c r="I82" s="8" t="s">
        <v>126</v>
      </c>
      <c r="J82" s="8"/>
      <c r="K82" s="8" t="str">
        <f ca="1" t="shared" si="2"/>
        <v>1</v>
      </c>
      <c r="L82" s="8">
        <f t="shared" si="3"/>
        <v>35</v>
      </c>
      <c r="M82" s="8" t="str">
        <f t="shared" si="4"/>
        <v>WR</v>
      </c>
      <c r="N82" s="8" t="str">
        <f t="shared" si="5"/>
        <v xml:space="preserve">Michael Crabtree </v>
      </c>
      <c r="O82" s="8" t="str">
        <f aca="true" t="shared" si="87" ref="O82:P82">C82</f>
        <v>OAK</v>
      </c>
      <c r="P82" s="8">
        <f t="shared" si="87"/>
        <v>10</v>
      </c>
      <c r="Q82" t="str">
        <f t="shared" si="7"/>
        <v>WR35</v>
      </c>
    </row>
    <row r="83" spans="1:17" ht="12.75">
      <c r="A83" s="8" t="s">
        <v>1021</v>
      </c>
      <c r="B83" s="8" t="s">
        <v>9</v>
      </c>
      <c r="C83" s="8" t="s">
        <v>82</v>
      </c>
      <c r="D83" s="8">
        <v>8</v>
      </c>
      <c r="E83" s="8" t="s">
        <v>740</v>
      </c>
      <c r="F83" s="8" t="str">
        <f ca="1" t="shared" si="0"/>
        <v>1. Antonio Brown</v>
      </c>
      <c r="G83" s="8"/>
      <c r="H83" s="8" t="str">
        <f ca="1" t="shared" si="1"/>
        <v>1</v>
      </c>
      <c r="I83" s="8" t="s">
        <v>127</v>
      </c>
      <c r="J83" s="8"/>
      <c r="K83" s="8" t="str">
        <f ca="1" t="shared" si="2"/>
        <v>1</v>
      </c>
      <c r="L83" s="8">
        <f t="shared" si="3"/>
        <v>36</v>
      </c>
      <c r="M83" s="8" t="str">
        <f t="shared" si="4"/>
        <v>WR</v>
      </c>
      <c r="N83" s="8" t="str">
        <f t="shared" si="5"/>
        <v xml:space="preserve">DeVante Parker </v>
      </c>
      <c r="O83" s="8" t="str">
        <f aca="true" t="shared" si="88" ref="O83:P83">C83</f>
        <v>MIA</v>
      </c>
      <c r="P83" s="8">
        <f t="shared" si="88"/>
        <v>8</v>
      </c>
      <c r="Q83" t="str">
        <f t="shared" si="7"/>
        <v>WR36</v>
      </c>
    </row>
    <row r="84" spans="1:17" ht="12.75">
      <c r="A84" s="8" t="s">
        <v>1024</v>
      </c>
      <c r="B84" s="8" t="s">
        <v>9</v>
      </c>
      <c r="C84" s="8" t="s">
        <v>75</v>
      </c>
      <c r="D84" s="8">
        <v>5</v>
      </c>
      <c r="E84" s="8" t="s">
        <v>742</v>
      </c>
      <c r="F84" s="8" t="str">
        <f ca="1" t="shared" si="0"/>
        <v>1. Antonio Brown</v>
      </c>
      <c r="G84" s="8"/>
      <c r="H84" s="8" t="str">
        <f ca="1" t="shared" si="1"/>
        <v>1</v>
      </c>
      <c r="I84" s="8" t="s">
        <v>128</v>
      </c>
      <c r="J84" s="8"/>
      <c r="K84" s="8" t="str">
        <f ca="1" t="shared" si="2"/>
        <v>1</v>
      </c>
      <c r="L84" s="8">
        <f t="shared" si="3"/>
        <v>37</v>
      </c>
      <c r="M84" s="8" t="str">
        <f t="shared" si="4"/>
        <v>WR</v>
      </c>
      <c r="N84" s="8" t="str">
        <f t="shared" si="5"/>
        <v xml:space="preserve">Tyler Lockett </v>
      </c>
      <c r="O84" s="8" t="str">
        <f aca="true" t="shared" si="89" ref="O84:P84">C84</f>
        <v>SEA</v>
      </c>
      <c r="P84" s="8">
        <f t="shared" si="89"/>
        <v>5</v>
      </c>
      <c r="Q84" t="str">
        <f t="shared" si="7"/>
        <v>WR37</v>
      </c>
    </row>
    <row r="85" spans="1:17" ht="12.75">
      <c r="A85" s="8" t="s">
        <v>1028</v>
      </c>
      <c r="B85" s="8" t="s">
        <v>9</v>
      </c>
      <c r="C85" s="8" t="s">
        <v>54</v>
      </c>
      <c r="D85" s="8">
        <v>9</v>
      </c>
      <c r="E85" s="8" t="s">
        <v>745</v>
      </c>
      <c r="F85" s="8" t="str">
        <f ca="1" t="shared" si="0"/>
        <v>1. Antonio Brown</v>
      </c>
      <c r="G85" s="8"/>
      <c r="H85" s="8" t="str">
        <f ca="1" t="shared" si="1"/>
        <v>1</v>
      </c>
      <c r="I85" s="8" t="s">
        <v>129</v>
      </c>
      <c r="J85" s="8"/>
      <c r="K85" s="8" t="str">
        <f ca="1" t="shared" si="2"/>
        <v>1</v>
      </c>
      <c r="L85" s="8">
        <f t="shared" si="3"/>
        <v>38</v>
      </c>
      <c r="M85" s="8" t="str">
        <f t="shared" si="4"/>
        <v>WR</v>
      </c>
      <c r="N85" s="8" t="str">
        <f t="shared" si="5"/>
        <v xml:space="preserve">Kevin White </v>
      </c>
      <c r="O85" s="8" t="str">
        <f aca="true" t="shared" si="90" ref="O85:P85">C85</f>
        <v>CHI</v>
      </c>
      <c r="P85" s="8">
        <f t="shared" si="90"/>
        <v>9</v>
      </c>
      <c r="Q85" t="str">
        <f t="shared" si="7"/>
        <v>WR38</v>
      </c>
    </row>
    <row r="86" spans="1:17" ht="12.75">
      <c r="A86" s="8" t="s">
        <v>1033</v>
      </c>
      <c r="B86" s="8" t="s">
        <v>9</v>
      </c>
      <c r="C86" s="8" t="s">
        <v>20</v>
      </c>
      <c r="D86" s="8">
        <v>8</v>
      </c>
      <c r="E86" s="8" t="s">
        <v>555</v>
      </c>
      <c r="F86" s="8" t="str">
        <f ca="1" t="shared" si="0"/>
        <v>1. Antonio Brown</v>
      </c>
      <c r="G86" s="8"/>
      <c r="H86" s="8" t="str">
        <f ca="1" t="shared" si="1"/>
        <v>1</v>
      </c>
      <c r="I86" s="8" t="s">
        <v>130</v>
      </c>
      <c r="J86" s="8"/>
      <c r="K86" s="8" t="str">
        <f ca="1" t="shared" si="2"/>
        <v>1</v>
      </c>
      <c r="L86" s="8">
        <f t="shared" si="3"/>
        <v>39</v>
      </c>
      <c r="M86" s="8" t="str">
        <f t="shared" si="4"/>
        <v>WR</v>
      </c>
      <c r="N86" s="8" t="str">
        <f t="shared" si="5"/>
        <v xml:space="preserve">Sterling Shepard </v>
      </c>
      <c r="O86" s="8" t="str">
        <f aca="true" t="shared" si="91" ref="O86:P86">C86</f>
        <v>NYG</v>
      </c>
      <c r="P86" s="8">
        <f t="shared" si="91"/>
        <v>8</v>
      </c>
      <c r="Q86" t="str">
        <f t="shared" si="7"/>
        <v>WR39</v>
      </c>
    </row>
    <row r="87" spans="1:17" ht="12.75">
      <c r="A87" s="8" t="s">
        <v>1036</v>
      </c>
      <c r="B87" s="8" t="s">
        <v>9</v>
      </c>
      <c r="C87" s="8" t="s">
        <v>73</v>
      </c>
      <c r="D87" s="8">
        <v>8</v>
      </c>
      <c r="E87" s="8" t="s">
        <v>558</v>
      </c>
      <c r="F87" s="8" t="str">
        <f ca="1" t="shared" si="0"/>
        <v>1. Antonio Brown</v>
      </c>
      <c r="G87" s="8"/>
      <c r="H87" s="8" t="str">
        <f ca="1" t="shared" si="1"/>
        <v>1</v>
      </c>
      <c r="I87" s="8" t="s">
        <v>131</v>
      </c>
      <c r="J87" s="8"/>
      <c r="K87" s="8" t="str">
        <f ca="1" t="shared" si="2"/>
        <v>1</v>
      </c>
      <c r="L87" s="8">
        <f t="shared" si="3"/>
        <v>40</v>
      </c>
      <c r="M87" s="8" t="str">
        <f t="shared" si="4"/>
        <v>WR</v>
      </c>
      <c r="N87" s="8" t="str">
        <f t="shared" si="5"/>
        <v xml:space="preserve">Torrey Smith </v>
      </c>
      <c r="O87" s="8" t="str">
        <f aca="true" t="shared" si="92" ref="O87:P87">C87</f>
        <v>SF</v>
      </c>
      <c r="P87" s="8">
        <f t="shared" si="92"/>
        <v>8</v>
      </c>
      <c r="Q87" t="str">
        <f t="shared" si="7"/>
        <v>WR40</v>
      </c>
    </row>
    <row r="88" spans="1:17" ht="12.75">
      <c r="A88" s="8" t="s">
        <v>1040</v>
      </c>
      <c r="B88" s="8" t="s">
        <v>9</v>
      </c>
      <c r="C88" s="8" t="s">
        <v>23</v>
      </c>
      <c r="D88" s="8">
        <v>6</v>
      </c>
      <c r="E88" s="8" t="s">
        <v>310</v>
      </c>
      <c r="F88" s="8" t="str">
        <f ca="1" t="shared" si="0"/>
        <v>1. Antonio Brown</v>
      </c>
      <c r="G88" s="8"/>
      <c r="H88" s="8" t="str">
        <f ca="1" t="shared" si="1"/>
        <v>1</v>
      </c>
      <c r="I88" s="8" t="s">
        <v>132</v>
      </c>
      <c r="J88" s="8"/>
      <c r="K88" s="8" t="str">
        <f ca="1" t="shared" si="2"/>
        <v>1</v>
      </c>
      <c r="L88" s="8">
        <f t="shared" si="3"/>
        <v>41</v>
      </c>
      <c r="M88" s="8" t="str">
        <f t="shared" si="4"/>
        <v>WR</v>
      </c>
      <c r="N88" s="8" t="str">
        <f t="shared" si="5"/>
        <v xml:space="preserve">Stefon Diggs </v>
      </c>
      <c r="O88" s="8" t="str">
        <f aca="true" t="shared" si="93" ref="O88:P88">C88</f>
        <v>MIN</v>
      </c>
      <c r="P88" s="8">
        <f t="shared" si="93"/>
        <v>6</v>
      </c>
      <c r="Q88" t="str">
        <f t="shared" si="7"/>
        <v>WR41</v>
      </c>
    </row>
    <row r="89" spans="1:17" ht="12.75">
      <c r="A89" s="8" t="s">
        <v>1043</v>
      </c>
      <c r="B89" s="8" t="s">
        <v>76</v>
      </c>
      <c r="C89" s="8" t="s">
        <v>20</v>
      </c>
      <c r="D89" s="8">
        <v>8</v>
      </c>
      <c r="E89" s="8" t="s">
        <v>684</v>
      </c>
      <c r="F89" s="8" t="str">
        <f ca="1" t="shared" si="0"/>
        <v>1. Antonio Brown</v>
      </c>
      <c r="G89" s="8"/>
      <c r="H89" s="8" t="str">
        <f ca="1" t="shared" si="1"/>
        <v>1</v>
      </c>
      <c r="I89" s="8" t="s">
        <v>133</v>
      </c>
      <c r="J89" s="8"/>
      <c r="K89" s="8" t="str">
        <f ca="1" t="shared" si="2"/>
        <v>1</v>
      </c>
      <c r="L89" s="8">
        <f t="shared" si="3"/>
        <v>9</v>
      </c>
      <c r="M89" s="8" t="str">
        <f t="shared" si="4"/>
        <v>QB</v>
      </c>
      <c r="N89" s="8" t="str">
        <f t="shared" si="5"/>
        <v xml:space="preserve">Eli Manning </v>
      </c>
      <c r="O89" s="8" t="str">
        <f aca="true" t="shared" si="94" ref="O89:P89">C89</f>
        <v>NYG</v>
      </c>
      <c r="P89" s="8">
        <f t="shared" si="94"/>
        <v>8</v>
      </c>
      <c r="Q89" t="str">
        <f t="shared" si="7"/>
        <v>QB9</v>
      </c>
    </row>
    <row r="90" spans="1:17" ht="12.75">
      <c r="A90" s="8" t="s">
        <v>1047</v>
      </c>
      <c r="B90" s="8" t="s">
        <v>76</v>
      </c>
      <c r="C90" s="8" t="s">
        <v>41</v>
      </c>
      <c r="D90" s="8">
        <v>5</v>
      </c>
      <c r="E90" s="8" t="s">
        <v>692</v>
      </c>
      <c r="F90" s="8" t="str">
        <f ca="1" t="shared" si="0"/>
        <v>1. Antonio Brown</v>
      </c>
      <c r="G90" s="8"/>
      <c r="H90" s="8" t="str">
        <f ca="1" t="shared" si="1"/>
        <v>1</v>
      </c>
      <c r="I90" s="8" t="s">
        <v>134</v>
      </c>
      <c r="J90" s="8"/>
      <c r="K90" s="8" t="str">
        <f ca="1" t="shared" si="2"/>
        <v>1</v>
      </c>
      <c r="L90" s="8">
        <f t="shared" si="3"/>
        <v>10</v>
      </c>
      <c r="M90" s="8" t="str">
        <f t="shared" si="4"/>
        <v>QB</v>
      </c>
      <c r="N90" s="8" t="str">
        <f t="shared" si="5"/>
        <v xml:space="preserve">Blake Bortles </v>
      </c>
      <c r="O90" s="8" t="str">
        <f aca="true" t="shared" si="95" ref="O90:P90">C90</f>
        <v>JAC</v>
      </c>
      <c r="P90" s="8">
        <f t="shared" si="95"/>
        <v>5</v>
      </c>
      <c r="Q90" t="str">
        <f t="shared" si="7"/>
        <v>QB10</v>
      </c>
    </row>
    <row r="91" spans="1:17" ht="12.75">
      <c r="A91" s="8" t="s">
        <v>1051</v>
      </c>
      <c r="B91" s="8" t="s">
        <v>76</v>
      </c>
      <c r="C91" s="8" t="s">
        <v>71</v>
      </c>
      <c r="D91" s="8">
        <v>11</v>
      </c>
      <c r="E91" s="8" t="s">
        <v>709</v>
      </c>
      <c r="F91" s="8" t="str">
        <f ca="1" t="shared" si="0"/>
        <v>1. Antonio Brown</v>
      </c>
      <c r="G91" s="8"/>
      <c r="H91" s="8" t="str">
        <f ca="1" t="shared" si="1"/>
        <v>1</v>
      </c>
      <c r="I91" s="8" t="s">
        <v>135</v>
      </c>
      <c r="J91" s="8"/>
      <c r="K91" s="8" t="str">
        <f ca="1" t="shared" si="2"/>
        <v>1</v>
      </c>
      <c r="L91" s="8">
        <f t="shared" si="3"/>
        <v>11</v>
      </c>
      <c r="M91" s="8" t="str">
        <f t="shared" si="4"/>
        <v>QB</v>
      </c>
      <c r="N91" s="8" t="str">
        <f t="shared" si="5"/>
        <v xml:space="preserve">Philip Rivers </v>
      </c>
      <c r="O91" s="8" t="str">
        <f aca="true" t="shared" si="96" ref="O91:P91">C91</f>
        <v>SD</v>
      </c>
      <c r="P91" s="8">
        <f t="shared" si="96"/>
        <v>11</v>
      </c>
      <c r="Q91" t="str">
        <f t="shared" si="7"/>
        <v>QB11</v>
      </c>
    </row>
    <row r="92" spans="1:17" ht="12.75">
      <c r="A92" s="8" t="s">
        <v>1054</v>
      </c>
      <c r="B92" s="8" t="s">
        <v>36</v>
      </c>
      <c r="C92" s="8" t="s">
        <v>56</v>
      </c>
      <c r="D92" s="8">
        <v>5</v>
      </c>
      <c r="E92" s="8" t="s">
        <v>701</v>
      </c>
      <c r="F92" s="8" t="str">
        <f ca="1" t="shared" si="0"/>
        <v>1. Antonio Brown</v>
      </c>
      <c r="G92" s="8"/>
      <c r="H92" s="8" t="str">
        <f ca="1" t="shared" si="1"/>
        <v>1</v>
      </c>
      <c r="I92" s="8" t="s">
        <v>152</v>
      </c>
      <c r="J92" s="8"/>
      <c r="K92" s="8" t="str">
        <f ca="1" t="shared" si="2"/>
        <v>1</v>
      </c>
      <c r="L92" s="8">
        <f t="shared" si="3"/>
        <v>5</v>
      </c>
      <c r="M92" s="8" t="str">
        <f t="shared" si="4"/>
        <v>TE</v>
      </c>
      <c r="N92" s="8" t="str">
        <f t="shared" si="5"/>
        <v xml:space="preserve">Travis Kelce </v>
      </c>
      <c r="O92" s="8" t="str">
        <f aca="true" t="shared" si="97" ref="O92:P92">C92</f>
        <v>KC</v>
      </c>
      <c r="P92" s="8">
        <f t="shared" si="97"/>
        <v>5</v>
      </c>
      <c r="Q92" t="str">
        <f t="shared" si="7"/>
        <v>TE5</v>
      </c>
    </row>
    <row r="93" spans="1:17" ht="12.75">
      <c r="A93" s="8" t="s">
        <v>1058</v>
      </c>
      <c r="B93" s="8" t="s">
        <v>36</v>
      </c>
      <c r="C93" s="8" t="s">
        <v>49</v>
      </c>
      <c r="D93" s="8">
        <v>5</v>
      </c>
      <c r="E93" s="8" t="s">
        <v>724</v>
      </c>
      <c r="F93" s="8" t="str">
        <f ca="1" t="shared" si="0"/>
        <v>1. Antonio Brown</v>
      </c>
      <c r="G93" s="8"/>
      <c r="H93" s="8" t="str">
        <f ca="1" t="shared" si="1"/>
        <v>1</v>
      </c>
      <c r="I93" s="8" t="s">
        <v>158</v>
      </c>
      <c r="J93" s="8"/>
      <c r="K93" s="8" t="str">
        <f ca="1" t="shared" si="2"/>
        <v>1</v>
      </c>
      <c r="L93" s="8">
        <f t="shared" si="3"/>
        <v>6</v>
      </c>
      <c r="M93" s="8" t="str">
        <f t="shared" si="4"/>
        <v>TE</v>
      </c>
      <c r="N93" s="8" t="str">
        <f t="shared" si="5"/>
        <v xml:space="preserve">Coby Fleener </v>
      </c>
      <c r="O93" s="8" t="str">
        <f aca="true" t="shared" si="98" ref="O93:P93">C93</f>
        <v>NO</v>
      </c>
      <c r="P93" s="8">
        <f t="shared" si="98"/>
        <v>5</v>
      </c>
      <c r="Q93" t="str">
        <f t="shared" si="7"/>
        <v>TE6</v>
      </c>
    </row>
    <row r="94" spans="1:17" ht="12.75">
      <c r="A94" s="8" t="s">
        <v>1062</v>
      </c>
      <c r="B94" s="8" t="s">
        <v>36</v>
      </c>
      <c r="C94" s="8" t="s">
        <v>35</v>
      </c>
      <c r="D94" s="8">
        <v>9</v>
      </c>
      <c r="E94" s="8" t="s">
        <v>774</v>
      </c>
      <c r="F94" s="8" t="str">
        <f ca="1" t="shared" si="0"/>
        <v>1. Antonio Brown</v>
      </c>
      <c r="G94" s="8"/>
      <c r="H94" s="8" t="str">
        <f ca="1" t="shared" si="1"/>
        <v>1</v>
      </c>
      <c r="I94" s="8" t="s">
        <v>159</v>
      </c>
      <c r="J94" s="8"/>
      <c r="K94" s="8" t="str">
        <f ca="1" t="shared" si="2"/>
        <v>1</v>
      </c>
      <c r="L94" s="8">
        <f t="shared" si="3"/>
        <v>7</v>
      </c>
      <c r="M94" s="8" t="str">
        <f t="shared" si="4"/>
        <v>TE</v>
      </c>
      <c r="N94" s="8" t="str">
        <f t="shared" si="5"/>
        <v xml:space="preserve">Tyler Eifert </v>
      </c>
      <c r="O94" s="8" t="str">
        <f aca="true" t="shared" si="99" ref="O94:P94">C94</f>
        <v>CIN</v>
      </c>
      <c r="P94" s="8">
        <f t="shared" si="99"/>
        <v>9</v>
      </c>
      <c r="Q94" t="str">
        <f t="shared" si="7"/>
        <v>TE7</v>
      </c>
    </row>
    <row r="95" spans="1:17" ht="12.75">
      <c r="A95" s="8" t="s">
        <v>1067</v>
      </c>
      <c r="B95" s="8" t="s">
        <v>21</v>
      </c>
      <c r="C95" s="8" t="s">
        <v>11</v>
      </c>
      <c r="D95" s="8">
        <v>8</v>
      </c>
      <c r="E95" s="8" t="s">
        <v>776</v>
      </c>
      <c r="F95" s="8" t="str">
        <f ca="1" t="shared" si="0"/>
        <v>1. Antonio Brown</v>
      </c>
      <c r="G95" s="8"/>
      <c r="H95" s="8" t="str">
        <f ca="1" t="shared" si="1"/>
        <v>1</v>
      </c>
      <c r="I95" s="8" t="s">
        <v>160</v>
      </c>
      <c r="J95" s="8"/>
      <c r="K95" s="8" t="str">
        <f ca="1" t="shared" si="2"/>
        <v>1</v>
      </c>
      <c r="L95" s="8">
        <f t="shared" si="3"/>
        <v>35</v>
      </c>
      <c r="M95" s="8" t="str">
        <f t="shared" si="4"/>
        <v>RB</v>
      </c>
      <c r="N95" s="8" t="str">
        <f t="shared" si="5"/>
        <v xml:space="preserve">DeAngelo Williams </v>
      </c>
      <c r="O95" s="8" t="str">
        <f aca="true" t="shared" si="100" ref="O95:P95">C95</f>
        <v>PIT</v>
      </c>
      <c r="P95" s="8">
        <f t="shared" si="100"/>
        <v>8</v>
      </c>
      <c r="Q95" t="str">
        <f t="shared" si="7"/>
        <v>RB35</v>
      </c>
    </row>
    <row r="96" spans="1:17" ht="12.75">
      <c r="A96" s="8" t="s">
        <v>1072</v>
      </c>
      <c r="B96" s="8" t="s">
        <v>21</v>
      </c>
      <c r="C96" s="8" t="s">
        <v>51</v>
      </c>
      <c r="D96" s="8">
        <v>11</v>
      </c>
      <c r="E96" s="8" t="s">
        <v>783</v>
      </c>
      <c r="F96" s="8" t="str">
        <f ca="1" t="shared" si="0"/>
        <v>1. Antonio Brown</v>
      </c>
      <c r="G96" s="8"/>
      <c r="H96" s="8" t="str">
        <f ca="1" t="shared" si="1"/>
        <v>1</v>
      </c>
      <c r="I96" s="8" t="s">
        <v>161</v>
      </c>
      <c r="J96" s="8"/>
      <c r="K96" s="8" t="str">
        <f ca="1" t="shared" si="2"/>
        <v>1</v>
      </c>
      <c r="L96" s="8">
        <f t="shared" si="3"/>
        <v>36</v>
      </c>
      <c r="M96" s="8" t="str">
        <f t="shared" si="4"/>
        <v>RB</v>
      </c>
      <c r="N96" s="8" t="str">
        <f t="shared" si="5"/>
        <v xml:space="preserve">Bilal Powell </v>
      </c>
      <c r="O96" s="8" t="str">
        <f aca="true" t="shared" si="101" ref="O96:P96">C96</f>
        <v>NYJ</v>
      </c>
      <c r="P96" s="8">
        <f t="shared" si="101"/>
        <v>11</v>
      </c>
      <c r="Q96" t="str">
        <f t="shared" si="7"/>
        <v>RB36</v>
      </c>
    </row>
    <row r="97" spans="1:17" ht="12.75">
      <c r="A97" s="8" t="s">
        <v>1078</v>
      </c>
      <c r="B97" s="8" t="s">
        <v>9</v>
      </c>
      <c r="C97" s="8" t="s">
        <v>110</v>
      </c>
      <c r="D97" s="8">
        <v>13</v>
      </c>
      <c r="E97" s="8" t="s">
        <v>312</v>
      </c>
      <c r="F97" s="8" t="str">
        <f ca="1" t="shared" si="0"/>
        <v>1. Antonio Brown</v>
      </c>
      <c r="G97" s="8"/>
      <c r="H97" s="8" t="str">
        <f ca="1" t="shared" si="1"/>
        <v>1</v>
      </c>
      <c r="I97" s="8" t="s">
        <v>162</v>
      </c>
      <c r="J97" s="8"/>
      <c r="K97" s="8" t="str">
        <f ca="1" t="shared" si="2"/>
        <v>1</v>
      </c>
      <c r="L97" s="8">
        <f t="shared" si="3"/>
        <v>42</v>
      </c>
      <c r="M97" s="8" t="str">
        <f t="shared" si="4"/>
        <v>WR</v>
      </c>
      <c r="N97" s="8" t="str">
        <f t="shared" si="5"/>
        <v xml:space="preserve">Josh Gordon </v>
      </c>
      <c r="O97" s="8" t="str">
        <f aca="true" t="shared" si="102" ref="O97:P97">C97</f>
        <v>CLE</v>
      </c>
      <c r="P97" s="8">
        <f t="shared" si="102"/>
        <v>13</v>
      </c>
      <c r="Q97" t="str">
        <f t="shared" si="7"/>
        <v>WR42</v>
      </c>
    </row>
    <row r="98" spans="1:17" ht="12.75">
      <c r="A98" s="8" t="s">
        <v>1083</v>
      </c>
      <c r="B98" s="8" t="s">
        <v>9</v>
      </c>
      <c r="C98" s="8" t="s">
        <v>49</v>
      </c>
      <c r="D98" s="8">
        <v>5</v>
      </c>
      <c r="E98" s="8" t="s">
        <v>318</v>
      </c>
      <c r="F98" s="8" t="str">
        <f ca="1" t="shared" si="0"/>
        <v>1. Antonio Brown</v>
      </c>
      <c r="G98" s="8"/>
      <c r="H98" s="8" t="str">
        <f ca="1" t="shared" si="1"/>
        <v>1</v>
      </c>
      <c r="I98" s="8" t="s">
        <v>163</v>
      </c>
      <c r="J98" s="8"/>
      <c r="K98" s="8" t="str">
        <f ca="1" t="shared" si="2"/>
        <v>1</v>
      </c>
      <c r="L98" s="8">
        <f t="shared" si="3"/>
        <v>43</v>
      </c>
      <c r="M98" s="8" t="str">
        <f t="shared" si="4"/>
        <v>WR</v>
      </c>
      <c r="N98" s="8" t="str">
        <f t="shared" si="5"/>
        <v xml:space="preserve">Willie Snead </v>
      </c>
      <c r="O98" s="8" t="str">
        <f aca="true" t="shared" si="103" ref="O98:P98">C98</f>
        <v>NO</v>
      </c>
      <c r="P98" s="8">
        <f t="shared" si="103"/>
        <v>5</v>
      </c>
      <c r="Q98" t="str">
        <f t="shared" si="7"/>
        <v>WR43</v>
      </c>
    </row>
    <row r="99" spans="1:17" ht="12.75">
      <c r="A99" s="8" t="s">
        <v>1086</v>
      </c>
      <c r="B99" s="8" t="s">
        <v>9</v>
      </c>
      <c r="C99" s="8" t="s">
        <v>45</v>
      </c>
      <c r="D99" s="8">
        <v>6</v>
      </c>
      <c r="E99" s="8" t="s">
        <v>320</v>
      </c>
      <c r="F99" s="8" t="str">
        <f ca="1" t="shared" si="0"/>
        <v>1. Antonio Brown</v>
      </c>
      <c r="G99" s="8"/>
      <c r="H99" s="8" t="str">
        <f ca="1" t="shared" si="1"/>
        <v>1</v>
      </c>
      <c r="I99" s="8" t="s">
        <v>164</v>
      </c>
      <c r="J99" s="8"/>
      <c r="K99" s="8" t="str">
        <f ca="1" t="shared" si="2"/>
        <v>1</v>
      </c>
      <c r="L99" s="8">
        <f t="shared" si="3"/>
        <v>44</v>
      </c>
      <c r="M99" s="8" t="str">
        <f t="shared" si="4"/>
        <v>WR</v>
      </c>
      <c r="N99" s="8" t="str">
        <f t="shared" si="5"/>
        <v xml:space="preserve">Vincent Jackson </v>
      </c>
      <c r="O99" s="8" t="str">
        <f aca="true" t="shared" si="104" ref="O99:P99">C99</f>
        <v>TB</v>
      </c>
      <c r="P99" s="8">
        <f t="shared" si="104"/>
        <v>6</v>
      </c>
      <c r="Q99" t="str">
        <f t="shared" si="7"/>
        <v>WR44</v>
      </c>
    </row>
    <row r="100" spans="1:17" ht="12.75">
      <c r="A100" s="8" t="s">
        <v>1092</v>
      </c>
      <c r="B100" s="8" t="s">
        <v>9</v>
      </c>
      <c r="C100" s="8" t="s">
        <v>27</v>
      </c>
      <c r="D100" s="8">
        <v>8</v>
      </c>
      <c r="E100" s="8" t="s">
        <v>324</v>
      </c>
      <c r="F100" s="8" t="str">
        <f ca="1" t="shared" si="0"/>
        <v>1. Antonio Brown</v>
      </c>
      <c r="G100" s="8"/>
      <c r="H100" s="8" t="str">
        <f ca="1" t="shared" si="1"/>
        <v>1</v>
      </c>
      <c r="I100" s="8" t="s">
        <v>165</v>
      </c>
      <c r="J100" s="8"/>
      <c r="K100" s="8" t="str">
        <f ca="1" t="shared" si="2"/>
        <v>1</v>
      </c>
      <c r="L100" s="8">
        <f t="shared" si="3"/>
        <v>45</v>
      </c>
      <c r="M100" s="8" t="str">
        <f t="shared" si="4"/>
        <v>WR</v>
      </c>
      <c r="N100" s="8" t="str">
        <f t="shared" si="5"/>
        <v xml:space="preserve">Tavon Austin </v>
      </c>
      <c r="O100" s="8" t="str">
        <f aca="true" t="shared" si="105" ref="O100:P100">C100</f>
        <v>LA</v>
      </c>
      <c r="P100" s="8">
        <f t="shared" si="105"/>
        <v>8</v>
      </c>
      <c r="Q100" t="str">
        <f t="shared" si="7"/>
        <v>WR45</v>
      </c>
    </row>
    <row r="101" spans="1:17" ht="12.75">
      <c r="A101" s="8" t="s">
        <v>1099</v>
      </c>
      <c r="B101" s="8" t="s">
        <v>21</v>
      </c>
      <c r="C101" s="8" t="s">
        <v>82</v>
      </c>
      <c r="D101" s="8">
        <v>8</v>
      </c>
      <c r="E101" s="8" t="s">
        <v>785</v>
      </c>
      <c r="F101" s="8" t="str">
        <f ca="1" t="shared" si="0"/>
        <v>1. Antonio Brown</v>
      </c>
      <c r="G101" s="8"/>
      <c r="H101" s="8" t="str">
        <f ca="1" t="shared" si="1"/>
        <v>1</v>
      </c>
      <c r="I101" s="8" t="s">
        <v>166</v>
      </c>
      <c r="J101" s="8"/>
      <c r="K101" s="8" t="str">
        <f ca="1" t="shared" si="2"/>
        <v>1</v>
      </c>
      <c r="L101" s="8">
        <f t="shared" si="3"/>
        <v>37</v>
      </c>
      <c r="M101" s="8" t="str">
        <f t="shared" si="4"/>
        <v>RB</v>
      </c>
      <c r="N101" s="8" t="str">
        <f t="shared" si="5"/>
        <v xml:space="preserve">Jay Ajayi </v>
      </c>
      <c r="O101" s="8" t="str">
        <f aca="true" t="shared" si="106" ref="O101:P101">C101</f>
        <v>MIA</v>
      </c>
      <c r="P101" s="8">
        <f t="shared" si="106"/>
        <v>8</v>
      </c>
      <c r="Q101" t="str">
        <f t="shared" si="7"/>
        <v>RB37</v>
      </c>
    </row>
    <row r="102" spans="1:17" ht="12.75">
      <c r="A102" s="8" t="s">
        <v>1103</v>
      </c>
      <c r="B102" s="8" t="s">
        <v>9</v>
      </c>
      <c r="C102" s="8" t="s">
        <v>63</v>
      </c>
      <c r="D102" s="8">
        <v>7</v>
      </c>
      <c r="E102" s="8" t="s">
        <v>334</v>
      </c>
      <c r="F102" s="8" t="str">
        <f ca="1" t="shared" si="0"/>
        <v>1. Antonio Brown</v>
      </c>
      <c r="G102" s="8"/>
      <c r="H102" s="8" t="str">
        <f ca="1" t="shared" si="1"/>
        <v>1</v>
      </c>
      <c r="I102" s="8" t="s">
        <v>167</v>
      </c>
      <c r="J102" s="8"/>
      <c r="K102" s="8" t="str">
        <f ca="1" t="shared" si="2"/>
        <v>1</v>
      </c>
      <c r="L102" s="8">
        <f t="shared" si="3"/>
        <v>46</v>
      </c>
      <c r="M102" s="8" t="str">
        <f t="shared" si="4"/>
        <v>WR</v>
      </c>
      <c r="N102" s="8" t="str">
        <f t="shared" si="5"/>
        <v xml:space="preserve">Devin Funchess </v>
      </c>
      <c r="O102" s="8" t="str">
        <f aca="true" t="shared" si="107" ref="O102:P102">C102</f>
        <v>CAR</v>
      </c>
      <c r="P102" s="8">
        <f t="shared" si="107"/>
        <v>7</v>
      </c>
      <c r="Q102" t="str">
        <f t="shared" si="7"/>
        <v>WR46</v>
      </c>
    </row>
    <row r="103" spans="1:17" ht="12.75">
      <c r="A103" s="8" t="s">
        <v>1109</v>
      </c>
      <c r="B103" s="8" t="s">
        <v>21</v>
      </c>
      <c r="C103" s="8" t="s">
        <v>89</v>
      </c>
      <c r="D103" s="8">
        <v>10</v>
      </c>
      <c r="E103" s="8" t="s">
        <v>789</v>
      </c>
      <c r="F103" s="8" t="str">
        <f ca="1" t="shared" si="0"/>
        <v>1. Antonio Brown</v>
      </c>
      <c r="G103" s="8"/>
      <c r="H103" s="8" t="str">
        <f ca="1" t="shared" si="1"/>
        <v>1</v>
      </c>
      <c r="I103" s="8" t="s">
        <v>168</v>
      </c>
      <c r="J103" s="8"/>
      <c r="K103" s="8" t="str">
        <f ca="1" t="shared" si="2"/>
        <v>1</v>
      </c>
      <c r="L103" s="8">
        <f t="shared" si="3"/>
        <v>38</v>
      </c>
      <c r="M103" s="8" t="str">
        <f t="shared" si="4"/>
        <v>RB</v>
      </c>
      <c r="N103" s="8" t="str">
        <f t="shared" si="5"/>
        <v xml:space="preserve">Theo Riddick </v>
      </c>
      <c r="O103" s="8" t="str">
        <f aca="true" t="shared" si="108" ref="O103:P103">C103</f>
        <v>DET</v>
      </c>
      <c r="P103" s="8">
        <f t="shared" si="108"/>
        <v>10</v>
      </c>
      <c r="Q103" t="str">
        <f t="shared" si="7"/>
        <v>RB38</v>
      </c>
    </row>
    <row r="104" spans="1:17" ht="12.75">
      <c r="A104" s="8" t="s">
        <v>1112</v>
      </c>
      <c r="B104" s="8" t="s">
        <v>21</v>
      </c>
      <c r="C104" s="8" t="s">
        <v>148</v>
      </c>
      <c r="D104" s="8">
        <v>8</v>
      </c>
      <c r="E104" s="8" t="s">
        <v>798</v>
      </c>
      <c r="F104" s="8" t="str">
        <f ca="1" t="shared" si="0"/>
        <v>1. Antonio Brown</v>
      </c>
      <c r="G104" s="8"/>
      <c r="H104" s="8" t="str">
        <f ca="1" t="shared" si="1"/>
        <v>1</v>
      </c>
      <c r="I104" s="8" t="s">
        <v>169</v>
      </c>
      <c r="J104" s="8"/>
      <c r="K104" s="8" t="str">
        <f ca="1" t="shared" si="2"/>
        <v>1</v>
      </c>
      <c r="L104" s="8">
        <f t="shared" si="3"/>
        <v>39</v>
      </c>
      <c r="M104" s="8" t="str">
        <f t="shared" si="4"/>
        <v>RB</v>
      </c>
      <c r="N104" s="8" t="str">
        <f t="shared" si="5"/>
        <v xml:space="preserve">Justin Forsett </v>
      </c>
      <c r="O104" s="8" t="str">
        <f aca="true" t="shared" si="109" ref="O104:P104">C104</f>
        <v>BAL</v>
      </c>
      <c r="P104" s="8">
        <f t="shared" si="109"/>
        <v>8</v>
      </c>
      <c r="Q104" t="str">
        <f t="shared" si="7"/>
        <v>RB39</v>
      </c>
    </row>
    <row r="105" spans="1:17" ht="12.75">
      <c r="A105" s="8" t="s">
        <v>1115</v>
      </c>
      <c r="B105" s="8" t="s">
        <v>21</v>
      </c>
      <c r="C105" s="8" t="s">
        <v>45</v>
      </c>
      <c r="D105" s="8">
        <v>6</v>
      </c>
      <c r="E105" s="8" t="s">
        <v>802</v>
      </c>
      <c r="F105" s="8" t="str">
        <f ca="1" t="shared" si="0"/>
        <v>1. Antonio Brown</v>
      </c>
      <c r="G105" s="8"/>
      <c r="H105" s="8" t="str">
        <f ca="1" t="shared" si="1"/>
        <v>1</v>
      </c>
      <c r="I105" s="8" t="s">
        <v>170</v>
      </c>
      <c r="J105" s="8"/>
      <c r="K105" s="8" t="str">
        <f ca="1" t="shared" si="2"/>
        <v>1</v>
      </c>
      <c r="L105" s="8">
        <f t="shared" si="3"/>
        <v>40</v>
      </c>
      <c r="M105" s="8" t="str">
        <f t="shared" si="4"/>
        <v>RB</v>
      </c>
      <c r="N105" s="8" t="str">
        <f t="shared" si="5"/>
        <v xml:space="preserve">Charles Sims </v>
      </c>
      <c r="O105" s="8" t="str">
        <f aca="true" t="shared" si="110" ref="O105:P105">C105</f>
        <v>TB</v>
      </c>
      <c r="P105" s="8">
        <f t="shared" si="110"/>
        <v>6</v>
      </c>
      <c r="Q105" t="str">
        <f t="shared" si="7"/>
        <v>RB40</v>
      </c>
    </row>
    <row r="106" spans="1:17" ht="12.75">
      <c r="A106" s="8" t="s">
        <v>1116</v>
      </c>
      <c r="B106" s="8" t="s">
        <v>21</v>
      </c>
      <c r="C106" s="8" t="s">
        <v>110</v>
      </c>
      <c r="D106" s="8">
        <v>13</v>
      </c>
      <c r="E106" s="8" t="s">
        <v>553</v>
      </c>
      <c r="F106" s="8" t="str">
        <f ca="1" t="shared" si="0"/>
        <v>1. Antonio Brown</v>
      </c>
      <c r="G106" s="8"/>
      <c r="H106" s="8" t="str">
        <f ca="1" t="shared" si="1"/>
        <v>1</v>
      </c>
      <c r="I106" s="8" t="s">
        <v>171</v>
      </c>
      <c r="J106" s="8"/>
      <c r="K106" s="8" t="str">
        <f ca="1" t="shared" si="2"/>
        <v>1</v>
      </c>
      <c r="L106" s="8">
        <f t="shared" si="3"/>
        <v>41</v>
      </c>
      <c r="M106" s="8" t="str">
        <f t="shared" si="4"/>
        <v>RB</v>
      </c>
      <c r="N106" s="8" t="str">
        <f t="shared" si="5"/>
        <v xml:space="preserve">Isaiah Crowell </v>
      </c>
      <c r="O106" s="8" t="str">
        <f aca="true" t="shared" si="111" ref="O106:P106">C106</f>
        <v>CLE</v>
      </c>
      <c r="P106" s="8">
        <f t="shared" si="111"/>
        <v>13</v>
      </c>
      <c r="Q106" t="str">
        <f t="shared" si="7"/>
        <v>RB41</v>
      </c>
    </row>
    <row r="107" spans="1:17" ht="12.75">
      <c r="A107" s="8" t="s">
        <v>1117</v>
      </c>
      <c r="B107" s="8" t="s">
        <v>21</v>
      </c>
      <c r="C107" s="8" t="s">
        <v>47</v>
      </c>
      <c r="D107" s="8">
        <v>4</v>
      </c>
      <c r="E107" s="8" t="s">
        <v>554</v>
      </c>
      <c r="F107" s="8" t="str">
        <f ca="1" t="shared" si="0"/>
        <v>1. Antonio Brown</v>
      </c>
      <c r="G107" s="8"/>
      <c r="H107" s="8" t="str">
        <f ca="1" t="shared" si="1"/>
        <v>1</v>
      </c>
      <c r="I107" s="8" t="s">
        <v>172</v>
      </c>
      <c r="J107" s="8"/>
      <c r="K107" s="8" t="str">
        <f ca="1" t="shared" si="2"/>
        <v>1</v>
      </c>
      <c r="L107" s="8">
        <f t="shared" si="3"/>
        <v>42</v>
      </c>
      <c r="M107" s="8" t="str">
        <f t="shared" si="4"/>
        <v>RB</v>
      </c>
      <c r="N107" s="8" t="str">
        <f t="shared" si="5"/>
        <v xml:space="preserve">James Starks </v>
      </c>
      <c r="O107" s="8" t="str">
        <f aca="true" t="shared" si="112" ref="O107:P107">C107</f>
        <v>GB</v>
      </c>
      <c r="P107" s="8">
        <f t="shared" si="112"/>
        <v>4</v>
      </c>
      <c r="Q107" t="str">
        <f t="shared" si="7"/>
        <v>RB42</v>
      </c>
    </row>
    <row r="108" spans="1:17" ht="12.75">
      <c r="A108" s="8" t="s">
        <v>1118</v>
      </c>
      <c r="B108" s="8" t="s">
        <v>21</v>
      </c>
      <c r="C108" s="8" t="s">
        <v>38</v>
      </c>
      <c r="D108" s="8">
        <v>9</v>
      </c>
      <c r="E108" s="8" t="s">
        <v>308</v>
      </c>
      <c r="F108" s="8" t="str">
        <f ca="1" t="shared" si="0"/>
        <v>1. Antonio Brown</v>
      </c>
      <c r="G108" s="8"/>
      <c r="H108" s="8" t="str">
        <f ca="1" t="shared" si="1"/>
        <v>1</v>
      </c>
      <c r="I108" s="8" t="s">
        <v>173</v>
      </c>
      <c r="J108" s="8"/>
      <c r="K108" s="8" t="str">
        <f ca="1" t="shared" si="2"/>
        <v>1</v>
      </c>
      <c r="L108" s="8">
        <f t="shared" si="3"/>
        <v>43</v>
      </c>
      <c r="M108" s="8" t="str">
        <f t="shared" si="4"/>
        <v>RB</v>
      </c>
      <c r="N108" s="8" t="str">
        <f t="shared" si="5"/>
        <v xml:space="preserve">LeGarrette Blount </v>
      </c>
      <c r="O108" s="8" t="str">
        <f aca="true" t="shared" si="113" ref="O108:P108">C108</f>
        <v>NE</v>
      </c>
      <c r="P108" s="8">
        <f t="shared" si="113"/>
        <v>9</v>
      </c>
      <c r="Q108" t="str">
        <f t="shared" si="7"/>
        <v>RB43</v>
      </c>
    </row>
    <row r="109" spans="1:17" ht="12.75">
      <c r="A109" s="8" t="s">
        <v>1119</v>
      </c>
      <c r="B109" s="8" t="s">
        <v>21</v>
      </c>
      <c r="C109" s="8" t="s">
        <v>25</v>
      </c>
      <c r="D109" s="8">
        <v>11</v>
      </c>
      <c r="E109" s="8" t="s">
        <v>317</v>
      </c>
      <c r="F109" s="8" t="str">
        <f ca="1" t="shared" si="0"/>
        <v>1. Antonio Brown</v>
      </c>
      <c r="G109" s="8"/>
      <c r="H109" s="8" t="str">
        <f ca="1" t="shared" si="1"/>
        <v>1</v>
      </c>
      <c r="I109" s="8" t="s">
        <v>174</v>
      </c>
      <c r="J109" s="8"/>
      <c r="K109" s="8" t="str">
        <f ca="1" t="shared" si="2"/>
        <v>1</v>
      </c>
      <c r="L109" s="8">
        <f t="shared" si="3"/>
        <v>44</v>
      </c>
      <c r="M109" s="8" t="str">
        <f t="shared" si="4"/>
        <v>RB</v>
      </c>
      <c r="N109" s="8" t="str">
        <f t="shared" si="5"/>
        <v xml:space="preserve">Tevin Coleman </v>
      </c>
      <c r="O109" s="8" t="str">
        <f aca="true" t="shared" si="114" ref="O109:P109">C109</f>
        <v>ATL</v>
      </c>
      <c r="P109" s="8">
        <f t="shared" si="114"/>
        <v>11</v>
      </c>
      <c r="Q109" t="str">
        <f t="shared" si="7"/>
        <v>RB44</v>
      </c>
    </row>
    <row r="110" spans="1:17" ht="12.75">
      <c r="A110" s="8" t="s">
        <v>1120</v>
      </c>
      <c r="B110" s="8" t="s">
        <v>36</v>
      </c>
      <c r="C110" s="8" t="s">
        <v>110</v>
      </c>
      <c r="D110" s="8">
        <v>13</v>
      </c>
      <c r="E110" s="8" t="s">
        <v>557</v>
      </c>
      <c r="F110" s="8" t="str">
        <f ca="1" t="shared" si="0"/>
        <v>1. Antonio Brown</v>
      </c>
      <c r="G110" s="8"/>
      <c r="H110" s="8" t="str">
        <f ca="1" t="shared" si="1"/>
        <v>1</v>
      </c>
      <c r="I110" s="8" t="s">
        <v>175</v>
      </c>
      <c r="J110" s="8"/>
      <c r="K110" s="8" t="str">
        <f ca="1" t="shared" si="2"/>
        <v>1</v>
      </c>
      <c r="L110" s="8">
        <f t="shared" si="3"/>
        <v>8</v>
      </c>
      <c r="M110" s="8" t="str">
        <f t="shared" si="4"/>
        <v>TE</v>
      </c>
      <c r="N110" s="8" t="str">
        <f t="shared" si="5"/>
        <v xml:space="preserve">Gary Barnidge </v>
      </c>
      <c r="O110" s="8" t="str">
        <f aca="true" t="shared" si="115" ref="O110:P110">C110</f>
        <v>CLE</v>
      </c>
      <c r="P110" s="8">
        <f t="shared" si="115"/>
        <v>13</v>
      </c>
      <c r="Q110" t="str">
        <f t="shared" si="7"/>
        <v>TE8</v>
      </c>
    </row>
    <row r="111" spans="1:17" ht="12.75">
      <c r="A111" s="8" t="s">
        <v>1121</v>
      </c>
      <c r="B111" s="8" t="s">
        <v>36</v>
      </c>
      <c r="C111" s="8" t="s">
        <v>101</v>
      </c>
      <c r="D111" s="8">
        <v>4</v>
      </c>
      <c r="E111" s="8" t="s">
        <v>303</v>
      </c>
      <c r="F111" s="8" t="str">
        <f ca="1" t="shared" si="0"/>
        <v>1. Antonio Brown</v>
      </c>
      <c r="G111" s="8"/>
      <c r="H111" s="8" t="str">
        <f ca="1" t="shared" si="1"/>
        <v>1</v>
      </c>
      <c r="I111" s="8" t="s">
        <v>176</v>
      </c>
      <c r="J111" s="8"/>
      <c r="K111" s="8" t="str">
        <f ca="1" t="shared" si="2"/>
        <v>1</v>
      </c>
      <c r="L111" s="8">
        <f t="shared" si="3"/>
        <v>9</v>
      </c>
      <c r="M111" s="8" t="str">
        <f t="shared" si="4"/>
        <v>TE</v>
      </c>
      <c r="N111" s="8" t="str">
        <f t="shared" si="5"/>
        <v xml:space="preserve">Zach Ertz </v>
      </c>
      <c r="O111" s="8" t="str">
        <f aca="true" t="shared" si="116" ref="O111:P111">C111</f>
        <v>PHI</v>
      </c>
      <c r="P111" s="8">
        <f t="shared" si="116"/>
        <v>4</v>
      </c>
      <c r="Q111" t="str">
        <f t="shared" si="7"/>
        <v>TE9</v>
      </c>
    </row>
    <row r="112" spans="1:17" ht="12.75">
      <c r="A112" s="8" t="s">
        <v>1122</v>
      </c>
      <c r="B112" s="8" t="s">
        <v>36</v>
      </c>
      <c r="C112" s="8" t="s">
        <v>71</v>
      </c>
      <c r="D112" s="8">
        <v>11</v>
      </c>
      <c r="E112" s="8" t="s">
        <v>316</v>
      </c>
      <c r="F112" s="8" t="str">
        <f ca="1" t="shared" si="0"/>
        <v>1. Antonio Brown</v>
      </c>
      <c r="G112" s="8"/>
      <c r="H112" s="8" t="str">
        <f ca="1" t="shared" si="1"/>
        <v>1</v>
      </c>
      <c r="I112" s="8" t="s">
        <v>177</v>
      </c>
      <c r="J112" s="8"/>
      <c r="K112" s="8" t="str">
        <f ca="1" t="shared" si="2"/>
        <v>1</v>
      </c>
      <c r="L112" s="8">
        <f t="shared" si="3"/>
        <v>10</v>
      </c>
      <c r="M112" s="8" t="str">
        <f t="shared" si="4"/>
        <v>TE</v>
      </c>
      <c r="N112" s="8" t="str">
        <f t="shared" si="5"/>
        <v xml:space="preserve">Antonio Gates </v>
      </c>
      <c r="O112" s="8" t="str">
        <f aca="true" t="shared" si="117" ref="O112:P112">C112</f>
        <v>SD</v>
      </c>
      <c r="P112" s="8">
        <f t="shared" si="117"/>
        <v>11</v>
      </c>
      <c r="Q112" t="str">
        <f t="shared" si="7"/>
        <v>TE10</v>
      </c>
    </row>
    <row r="113" spans="1:17" ht="12.75">
      <c r="A113" s="8" t="s">
        <v>1123</v>
      </c>
      <c r="B113" s="8" t="s">
        <v>9</v>
      </c>
      <c r="C113" s="8" t="s">
        <v>110</v>
      </c>
      <c r="D113" s="8">
        <v>13</v>
      </c>
      <c r="E113" s="8" t="s">
        <v>338</v>
      </c>
      <c r="F113" s="8" t="str">
        <f ca="1" t="shared" si="0"/>
        <v>1. Antonio Brown</v>
      </c>
      <c r="G113" s="8"/>
      <c r="H113" s="8" t="str">
        <f ca="1" t="shared" si="1"/>
        <v>1</v>
      </c>
      <c r="I113" s="8" t="s">
        <v>178</v>
      </c>
      <c r="J113" s="8"/>
      <c r="K113" s="8" t="str">
        <f ca="1" t="shared" si="2"/>
        <v>1</v>
      </c>
      <c r="L113" s="8">
        <f t="shared" si="3"/>
        <v>47</v>
      </c>
      <c r="M113" s="8" t="str">
        <f t="shared" si="4"/>
        <v>WR</v>
      </c>
      <c r="N113" s="8" t="str">
        <f t="shared" si="5"/>
        <v xml:space="preserve">Corey Coleman </v>
      </c>
      <c r="O113" s="8" t="str">
        <f aca="true" t="shared" si="118" ref="O113:P113">C113</f>
        <v>CLE</v>
      </c>
      <c r="P113" s="8">
        <f t="shared" si="118"/>
        <v>13</v>
      </c>
      <c r="Q113" t="str">
        <f t="shared" si="7"/>
        <v>WR47</v>
      </c>
    </row>
    <row r="114" spans="1:17" ht="12.75">
      <c r="A114" s="8" t="s">
        <v>1124</v>
      </c>
      <c r="B114" s="8" t="s">
        <v>9</v>
      </c>
      <c r="C114" s="8" t="s">
        <v>71</v>
      </c>
      <c r="D114" s="8">
        <v>11</v>
      </c>
      <c r="E114" s="8" t="s">
        <v>342</v>
      </c>
      <c r="F114" s="8" t="str">
        <f ca="1" t="shared" si="0"/>
        <v>1. Antonio Brown</v>
      </c>
      <c r="G114" s="8"/>
      <c r="H114" s="8" t="str">
        <f ca="1" t="shared" si="1"/>
        <v>1</v>
      </c>
      <c r="I114" s="8" t="s">
        <v>179</v>
      </c>
      <c r="J114" s="8"/>
      <c r="K114" s="8" t="str">
        <f ca="1" t="shared" si="2"/>
        <v>1</v>
      </c>
      <c r="L114" s="8">
        <f t="shared" si="3"/>
        <v>48</v>
      </c>
      <c r="M114" s="8" t="str">
        <f t="shared" si="4"/>
        <v>WR</v>
      </c>
      <c r="N114" s="8" t="str">
        <f t="shared" si="5"/>
        <v xml:space="preserve">Travis Benjamin </v>
      </c>
      <c r="O114" s="8" t="str">
        <f aca="true" t="shared" si="119" ref="O114:P114">C114</f>
        <v>SD</v>
      </c>
      <c r="P114" s="8">
        <f t="shared" si="119"/>
        <v>11</v>
      </c>
      <c r="Q114" t="str">
        <f t="shared" si="7"/>
        <v>WR48</v>
      </c>
    </row>
    <row r="115" spans="1:17" ht="12.75">
      <c r="A115" s="8" t="s">
        <v>1125</v>
      </c>
      <c r="B115" s="8" t="s">
        <v>9</v>
      </c>
      <c r="C115" s="8" t="s">
        <v>49</v>
      </c>
      <c r="D115" s="8">
        <v>5</v>
      </c>
      <c r="E115" s="8" t="s">
        <v>345</v>
      </c>
      <c r="F115" s="8" t="str">
        <f ca="1" t="shared" si="0"/>
        <v>1. Antonio Brown</v>
      </c>
      <c r="G115" s="8"/>
      <c r="H115" s="8" t="str">
        <f ca="1" t="shared" si="1"/>
        <v>1</v>
      </c>
      <c r="I115" s="8" t="s">
        <v>180</v>
      </c>
      <c r="J115" s="8"/>
      <c r="K115" s="8" t="str">
        <f ca="1" t="shared" si="2"/>
        <v>1</v>
      </c>
      <c r="L115" s="8">
        <f t="shared" si="3"/>
        <v>49</v>
      </c>
      <c r="M115" s="8" t="str">
        <f t="shared" si="4"/>
        <v>WR</v>
      </c>
      <c r="N115" s="8" t="str">
        <f t="shared" si="5"/>
        <v xml:space="preserve">Michael Thomas </v>
      </c>
      <c r="O115" s="8" t="str">
        <f aca="true" t="shared" si="120" ref="O115:P115">C115</f>
        <v>NO</v>
      </c>
      <c r="P115" s="8">
        <f t="shared" si="120"/>
        <v>5</v>
      </c>
      <c r="Q115" t="str">
        <f t="shared" si="7"/>
        <v>WR49</v>
      </c>
    </row>
    <row r="116" spans="1:17" ht="12.75">
      <c r="A116" s="8" t="s">
        <v>1126</v>
      </c>
      <c r="B116" s="8" t="s">
        <v>9</v>
      </c>
      <c r="C116" s="8" t="s">
        <v>148</v>
      </c>
      <c r="D116" s="8">
        <v>8</v>
      </c>
      <c r="E116" s="8" t="s">
        <v>348</v>
      </c>
      <c r="F116" s="8" t="str">
        <f ca="1" t="shared" si="0"/>
        <v>1. Antonio Brown</v>
      </c>
      <c r="G116" s="8"/>
      <c r="H116" s="8" t="str">
        <f ca="1" t="shared" si="1"/>
        <v>1</v>
      </c>
      <c r="I116" s="8" t="s">
        <v>1127</v>
      </c>
      <c r="J116" s="8"/>
      <c r="K116" s="8" t="str">
        <f ca="1" t="shared" si="2"/>
        <v>1</v>
      </c>
      <c r="L116" s="8">
        <f t="shared" si="3"/>
        <v>50</v>
      </c>
      <c r="M116" s="8" t="str">
        <f t="shared" si="4"/>
        <v>WR</v>
      </c>
      <c r="N116" s="8" t="str">
        <f t="shared" si="5"/>
        <v xml:space="preserve">Steve Smith Sr </v>
      </c>
      <c r="O116" s="8" t="str">
        <f aca="true" t="shared" si="121" ref="O116:P116">C116</f>
        <v>BAL</v>
      </c>
      <c r="P116" s="8">
        <f t="shared" si="121"/>
        <v>8</v>
      </c>
      <c r="Q116" t="str">
        <f t="shared" si="7"/>
        <v>WR50</v>
      </c>
    </row>
    <row r="117" spans="1:17" ht="12.75">
      <c r="A117" s="8" t="s">
        <v>1128</v>
      </c>
      <c r="B117" s="8" t="s">
        <v>9</v>
      </c>
      <c r="C117" s="8" t="s">
        <v>78</v>
      </c>
      <c r="D117" s="8">
        <v>10</v>
      </c>
      <c r="E117" s="8" t="s">
        <v>355</v>
      </c>
      <c r="F117" s="8" t="str">
        <f ca="1" t="shared" si="0"/>
        <v>1. Antonio Brown</v>
      </c>
      <c r="G117" s="8"/>
      <c r="H117" s="8" t="str">
        <f ca="1" t="shared" si="1"/>
        <v>1</v>
      </c>
      <c r="I117" s="8" t="s">
        <v>182</v>
      </c>
      <c r="J117" s="8"/>
      <c r="K117" s="8" t="str">
        <f ca="1" t="shared" si="2"/>
        <v>1</v>
      </c>
      <c r="L117" s="8">
        <f t="shared" si="3"/>
        <v>51</v>
      </c>
      <c r="M117" s="8" t="str">
        <f t="shared" si="4"/>
        <v>WR</v>
      </c>
      <c r="N117" s="8" t="str">
        <f t="shared" si="5"/>
        <v xml:space="preserve">Phillip Dorsett </v>
      </c>
      <c r="O117" s="8" t="str">
        <f aca="true" t="shared" si="122" ref="O117:P117">C117</f>
        <v>IND</v>
      </c>
      <c r="P117" s="8">
        <f t="shared" si="122"/>
        <v>10</v>
      </c>
      <c r="Q117" t="str">
        <f t="shared" si="7"/>
        <v>WR51</v>
      </c>
    </row>
    <row r="118" spans="1:17" ht="12.75">
      <c r="A118" s="8" t="s">
        <v>1129</v>
      </c>
      <c r="B118" s="8" t="s">
        <v>9</v>
      </c>
      <c r="C118" s="8" t="s">
        <v>38</v>
      </c>
      <c r="D118" s="8">
        <v>9</v>
      </c>
      <c r="E118" s="8" t="s">
        <v>363</v>
      </c>
      <c r="F118" s="8" t="str">
        <f ca="1" t="shared" si="0"/>
        <v>1. Antonio Brown</v>
      </c>
      <c r="G118" s="8"/>
      <c r="H118" s="8" t="str">
        <f ca="1" t="shared" si="1"/>
        <v>1</v>
      </c>
      <c r="I118" s="8" t="s">
        <v>183</v>
      </c>
      <c r="J118" s="8"/>
      <c r="K118" s="8" t="str">
        <f ca="1" t="shared" si="2"/>
        <v>1</v>
      </c>
      <c r="L118" s="8">
        <f t="shared" si="3"/>
        <v>52</v>
      </c>
      <c r="M118" s="8" t="str">
        <f t="shared" si="4"/>
        <v>WR</v>
      </c>
      <c r="N118" s="8" t="str">
        <f t="shared" si="5"/>
        <v xml:space="preserve">Chris Hogan </v>
      </c>
      <c r="O118" s="8" t="str">
        <f aca="true" t="shared" si="123" ref="O118:P118">C118</f>
        <v>NE</v>
      </c>
      <c r="P118" s="8">
        <f t="shared" si="123"/>
        <v>9</v>
      </c>
      <c r="Q118" t="str">
        <f t="shared" si="7"/>
        <v>WR52</v>
      </c>
    </row>
    <row r="119" spans="1:17" ht="12.75">
      <c r="A119" s="8" t="s">
        <v>1130</v>
      </c>
      <c r="B119" s="8" t="s">
        <v>9</v>
      </c>
      <c r="C119" s="8" t="s">
        <v>103</v>
      </c>
      <c r="D119" s="8">
        <v>13</v>
      </c>
      <c r="E119" s="8" t="s">
        <v>391</v>
      </c>
      <c r="F119" s="8" t="str">
        <f ca="1" t="shared" si="0"/>
        <v>1. Antonio Brown</v>
      </c>
      <c r="G119" s="8"/>
      <c r="H119" s="8" t="str">
        <f ca="1" t="shared" si="1"/>
        <v>1</v>
      </c>
      <c r="I119" s="8" t="s">
        <v>263</v>
      </c>
      <c r="J119" s="8"/>
      <c r="K119" s="8" t="str">
        <f ca="1" t="shared" si="2"/>
        <v>1</v>
      </c>
      <c r="L119" s="8">
        <f t="shared" si="3"/>
        <v>53</v>
      </c>
      <c r="M119" s="8" t="str">
        <f t="shared" si="4"/>
        <v>WR</v>
      </c>
      <c r="N119" s="8" t="str">
        <f t="shared" si="5"/>
        <v xml:space="preserve">Tajae Sharpe </v>
      </c>
      <c r="O119" s="8" t="str">
        <f aca="true" t="shared" si="124" ref="O119:P119">C119</f>
        <v>TEN</v>
      </c>
      <c r="P119" s="8">
        <f t="shared" si="124"/>
        <v>13</v>
      </c>
      <c r="Q119" t="str">
        <f t="shared" si="7"/>
        <v>WR53</v>
      </c>
    </row>
    <row r="120" spans="1:17" ht="12.75">
      <c r="A120" s="8" t="s">
        <v>1131</v>
      </c>
      <c r="B120" s="8" t="s">
        <v>9</v>
      </c>
      <c r="C120" s="8" t="s">
        <v>148</v>
      </c>
      <c r="D120" s="8">
        <v>8</v>
      </c>
      <c r="E120" s="8" t="s">
        <v>394</v>
      </c>
      <c r="F120" s="8" t="str">
        <f ca="1" t="shared" si="0"/>
        <v>1. Antonio Brown</v>
      </c>
      <c r="G120" s="8"/>
      <c r="H120" s="8" t="str">
        <f ca="1" t="shared" si="1"/>
        <v>1</v>
      </c>
      <c r="I120" s="8" t="s">
        <v>184</v>
      </c>
      <c r="J120" s="8"/>
      <c r="K120" s="8" t="str">
        <f ca="1" t="shared" si="2"/>
        <v>1</v>
      </c>
      <c r="L120" s="8">
        <f t="shared" si="3"/>
        <v>54</v>
      </c>
      <c r="M120" s="8" t="str">
        <f t="shared" si="4"/>
        <v>WR</v>
      </c>
      <c r="N120" s="8" t="str">
        <f t="shared" si="5"/>
        <v xml:space="preserve">Kamar Aiken </v>
      </c>
      <c r="O120" s="8" t="str">
        <f aca="true" t="shared" si="125" ref="O120:P120">C120</f>
        <v>BAL</v>
      </c>
      <c r="P120" s="8">
        <f t="shared" si="125"/>
        <v>8</v>
      </c>
      <c r="Q120" t="str">
        <f t="shared" si="7"/>
        <v>WR54</v>
      </c>
    </row>
    <row r="121" spans="1:17" ht="12.75">
      <c r="A121" s="8" t="s">
        <v>1132</v>
      </c>
      <c r="B121" s="8" t="s">
        <v>9</v>
      </c>
      <c r="C121" s="8" t="s">
        <v>11</v>
      </c>
      <c r="D121" s="8">
        <v>8</v>
      </c>
      <c r="E121" s="8" t="s">
        <v>403</v>
      </c>
      <c r="F121" s="8" t="str">
        <f ca="1" t="shared" si="0"/>
        <v>1. Antonio Brown</v>
      </c>
      <c r="G121" s="8"/>
      <c r="H121" s="8" t="str">
        <f ca="1" t="shared" si="1"/>
        <v>1</v>
      </c>
      <c r="I121" s="8" t="s">
        <v>181</v>
      </c>
      <c r="J121" s="8"/>
      <c r="K121" s="8" t="str">
        <f ca="1" t="shared" si="2"/>
        <v>1</v>
      </c>
      <c r="L121" s="8">
        <f t="shared" si="3"/>
        <v>55</v>
      </c>
      <c r="M121" s="8" t="str">
        <f t="shared" si="4"/>
        <v>WR</v>
      </c>
      <c r="N121" s="8" t="str">
        <f t="shared" si="5"/>
        <v xml:space="preserve">Markus Wheaton </v>
      </c>
      <c r="O121" s="8" t="str">
        <f aca="true" t="shared" si="126" ref="O121:P121">C121</f>
        <v>PIT</v>
      </c>
      <c r="P121" s="8">
        <f t="shared" si="126"/>
        <v>8</v>
      </c>
      <c r="Q121" t="str">
        <f t="shared" si="7"/>
        <v>WR55</v>
      </c>
    </row>
    <row r="122" spans="1:17" ht="12.75">
      <c r="A122" s="8" t="s">
        <v>1133</v>
      </c>
      <c r="B122" s="8" t="s">
        <v>9</v>
      </c>
      <c r="C122" s="8" t="s">
        <v>31</v>
      </c>
      <c r="D122" s="8">
        <v>9</v>
      </c>
      <c r="E122" s="8" t="s">
        <v>405</v>
      </c>
      <c r="F122" s="8" t="str">
        <f ca="1" t="shared" si="0"/>
        <v>1. Antonio Brown</v>
      </c>
      <c r="G122" s="8"/>
      <c r="H122" s="8" t="str">
        <f ca="1" t="shared" si="1"/>
        <v>1</v>
      </c>
      <c r="I122" s="8" t="s">
        <v>191</v>
      </c>
      <c r="J122" s="8"/>
      <c r="K122" s="8" t="str">
        <f ca="1" t="shared" si="2"/>
        <v>1</v>
      </c>
      <c r="L122" s="8">
        <f t="shared" si="3"/>
        <v>56</v>
      </c>
      <c r="M122" s="8" t="str">
        <f t="shared" si="4"/>
        <v>WR</v>
      </c>
      <c r="N122" s="8" t="str">
        <f t="shared" si="5"/>
        <v xml:space="preserve">Will Fuller </v>
      </c>
      <c r="O122" s="8" t="str">
        <f aca="true" t="shared" si="127" ref="O122:P122">C122</f>
        <v>HOU</v>
      </c>
      <c r="P122" s="8">
        <f t="shared" si="127"/>
        <v>9</v>
      </c>
      <c r="Q122" t="str">
        <f t="shared" si="7"/>
        <v>WR56</v>
      </c>
    </row>
    <row r="123" spans="1:17" ht="12.75">
      <c r="A123" s="8" t="s">
        <v>1134</v>
      </c>
      <c r="B123" s="8" t="s">
        <v>9</v>
      </c>
      <c r="C123" s="8" t="s">
        <v>25</v>
      </c>
      <c r="D123" s="8">
        <v>11</v>
      </c>
      <c r="E123" s="8" t="s">
        <v>407</v>
      </c>
      <c r="F123" s="8" t="str">
        <f ca="1" t="shared" si="0"/>
        <v>1. Antonio Brown</v>
      </c>
      <c r="G123" s="8"/>
      <c r="H123" s="8" t="str">
        <f ca="1" t="shared" si="1"/>
        <v>1</v>
      </c>
      <c r="I123" s="8" t="s">
        <v>186</v>
      </c>
      <c r="J123" s="8"/>
      <c r="K123" s="8" t="str">
        <f ca="1" t="shared" si="2"/>
        <v>1</v>
      </c>
      <c r="L123" s="8">
        <f t="shared" si="3"/>
        <v>57</v>
      </c>
      <c r="M123" s="8" t="str">
        <f t="shared" si="4"/>
        <v>WR</v>
      </c>
      <c r="N123" s="8" t="str">
        <f t="shared" si="5"/>
        <v xml:space="preserve">Mohamed Sanu </v>
      </c>
      <c r="O123" s="8" t="str">
        <f aca="true" t="shared" si="128" ref="O123:P123">C123</f>
        <v>ATL</v>
      </c>
      <c r="P123" s="8">
        <f t="shared" si="128"/>
        <v>11</v>
      </c>
      <c r="Q123" t="str">
        <f t="shared" si="7"/>
        <v>WR57</v>
      </c>
    </row>
    <row r="124" spans="1:17" ht="12.75">
      <c r="A124" s="8" t="s">
        <v>1135</v>
      </c>
      <c r="B124" s="8" t="s">
        <v>21</v>
      </c>
      <c r="C124" s="8" t="s">
        <v>69</v>
      </c>
      <c r="D124" s="8">
        <v>11</v>
      </c>
      <c r="E124" s="8" t="s">
        <v>322</v>
      </c>
      <c r="F124" s="8" t="str">
        <f ca="1" t="shared" si="0"/>
        <v>1. Antonio Brown</v>
      </c>
      <c r="G124" s="8"/>
      <c r="H124" s="8" t="str">
        <f ca="1" t="shared" si="1"/>
        <v>1</v>
      </c>
      <c r="I124" s="8" t="s">
        <v>187</v>
      </c>
      <c r="J124" s="8"/>
      <c r="K124" s="8" t="str">
        <f ca="1" t="shared" si="2"/>
        <v>1</v>
      </c>
      <c r="L124" s="8">
        <f t="shared" si="3"/>
        <v>45</v>
      </c>
      <c r="M124" s="8" t="str">
        <f t="shared" si="4"/>
        <v>RB</v>
      </c>
      <c r="N124" s="8" t="str">
        <f t="shared" si="5"/>
        <v xml:space="preserve">Devontae Booker </v>
      </c>
      <c r="O124" s="8" t="str">
        <f aca="true" t="shared" si="129" ref="O124:P124">C124</f>
        <v>DEN</v>
      </c>
      <c r="P124" s="8">
        <f t="shared" si="129"/>
        <v>11</v>
      </c>
      <c r="Q124" t="str">
        <f t="shared" si="7"/>
        <v>RB45</v>
      </c>
    </row>
    <row r="125" spans="1:17" ht="12.75">
      <c r="A125" s="8" t="s">
        <v>1136</v>
      </c>
      <c r="B125" s="8" t="s">
        <v>21</v>
      </c>
      <c r="C125" s="8" t="s">
        <v>101</v>
      </c>
      <c r="D125" s="8">
        <v>4</v>
      </c>
      <c r="E125" s="8" t="s">
        <v>326</v>
      </c>
      <c r="F125" s="8" t="str">
        <f ca="1" t="shared" si="0"/>
        <v>1. Antonio Brown</v>
      </c>
      <c r="G125" s="8"/>
      <c r="H125" s="8" t="str">
        <f ca="1" t="shared" si="1"/>
        <v>1</v>
      </c>
      <c r="I125" s="8" t="s">
        <v>188</v>
      </c>
      <c r="J125" s="8"/>
      <c r="K125" s="8" t="str">
        <f ca="1" t="shared" si="2"/>
        <v>1</v>
      </c>
      <c r="L125" s="8">
        <f t="shared" si="3"/>
        <v>46</v>
      </c>
      <c r="M125" s="8" t="str">
        <f t="shared" si="4"/>
        <v>RB</v>
      </c>
      <c r="N125" s="8" t="str">
        <f t="shared" si="5"/>
        <v xml:space="preserve">Darren Sproles </v>
      </c>
      <c r="O125" s="8" t="str">
        <f aca="true" t="shared" si="130" ref="O125:P125">C125</f>
        <v>PHI</v>
      </c>
      <c r="P125" s="8">
        <f t="shared" si="130"/>
        <v>4</v>
      </c>
      <c r="Q125" t="str">
        <f t="shared" si="7"/>
        <v>RB46</v>
      </c>
    </row>
    <row r="126" spans="1:17" ht="12.75">
      <c r="A126" s="8" t="s">
        <v>1137</v>
      </c>
      <c r="B126" s="8" t="s">
        <v>21</v>
      </c>
      <c r="C126" s="8" t="s">
        <v>38</v>
      </c>
      <c r="D126" s="8">
        <v>9</v>
      </c>
      <c r="E126" s="8" t="s">
        <v>336</v>
      </c>
      <c r="F126" s="8" t="str">
        <f ca="1" t="shared" si="0"/>
        <v>1. Antonio Brown</v>
      </c>
      <c r="G126" s="8"/>
      <c r="H126" s="8" t="str">
        <f ca="1" t="shared" si="1"/>
        <v>1</v>
      </c>
      <c r="I126" s="8" t="s">
        <v>189</v>
      </c>
      <c r="J126" s="8"/>
      <c r="K126" s="8" t="str">
        <f ca="1" t="shared" si="2"/>
        <v>1</v>
      </c>
      <c r="L126" s="8">
        <f t="shared" si="3"/>
        <v>47</v>
      </c>
      <c r="M126" s="8" t="str">
        <f t="shared" si="4"/>
        <v>RB</v>
      </c>
      <c r="N126" s="8" t="str">
        <f t="shared" si="5"/>
        <v xml:space="preserve">James White </v>
      </c>
      <c r="O126" s="8" t="str">
        <f aca="true" t="shared" si="131" ref="O126:P126">C126</f>
        <v>NE</v>
      </c>
      <c r="P126" s="8">
        <f t="shared" si="131"/>
        <v>9</v>
      </c>
      <c r="Q126" t="str">
        <f t="shared" si="7"/>
        <v>RB47</v>
      </c>
    </row>
    <row r="127" spans="1:17" ht="12.75">
      <c r="A127" s="8" t="s">
        <v>1138</v>
      </c>
      <c r="B127" s="8" t="s">
        <v>21</v>
      </c>
      <c r="C127" s="8" t="s">
        <v>23</v>
      </c>
      <c r="D127" s="8">
        <v>6</v>
      </c>
      <c r="E127" s="8" t="s">
        <v>359</v>
      </c>
      <c r="F127" s="8" t="str">
        <f ca="1" t="shared" si="0"/>
        <v>1. Antonio Brown</v>
      </c>
      <c r="G127" s="8"/>
      <c r="H127" s="8" t="str">
        <f ca="1" t="shared" si="1"/>
        <v>1</v>
      </c>
      <c r="I127" s="8" t="s">
        <v>190</v>
      </c>
      <c r="J127" s="8"/>
      <c r="K127" s="8" t="str">
        <f ca="1" t="shared" si="2"/>
        <v>1</v>
      </c>
      <c r="L127" s="8">
        <f t="shared" si="3"/>
        <v>48</v>
      </c>
      <c r="M127" s="8" t="str">
        <f t="shared" si="4"/>
        <v>RB</v>
      </c>
      <c r="N127" s="8" t="str">
        <f t="shared" si="5"/>
        <v xml:space="preserve">Jerick McKinnon </v>
      </c>
      <c r="O127" s="8" t="str">
        <f aca="true" t="shared" si="132" ref="O127:P127">C127</f>
        <v>MIN</v>
      </c>
      <c r="P127" s="8">
        <f t="shared" si="132"/>
        <v>6</v>
      </c>
      <c r="Q127" t="str">
        <f t="shared" si="7"/>
        <v>RB48</v>
      </c>
    </row>
    <row r="128" spans="1:17" ht="12.75">
      <c r="A128" s="8" t="s">
        <v>1139</v>
      </c>
      <c r="B128" s="8" t="s">
        <v>9</v>
      </c>
      <c r="C128" s="8" t="s">
        <v>148</v>
      </c>
      <c r="D128" s="8">
        <v>8</v>
      </c>
      <c r="E128" s="8" t="s">
        <v>419</v>
      </c>
      <c r="F128" s="8" t="str">
        <f ca="1" t="shared" si="0"/>
        <v>1. Antonio Brown</v>
      </c>
      <c r="G128" s="8"/>
      <c r="H128" s="8" t="str">
        <f ca="1" t="shared" si="1"/>
        <v>1</v>
      </c>
      <c r="I128" s="8" t="s">
        <v>262</v>
      </c>
      <c r="J128" s="8"/>
      <c r="K128" s="8" t="str">
        <f ca="1" t="shared" si="2"/>
        <v>1</v>
      </c>
      <c r="L128" s="8">
        <f t="shared" si="3"/>
        <v>58</v>
      </c>
      <c r="M128" s="8" t="str">
        <f t="shared" si="4"/>
        <v>WR</v>
      </c>
      <c r="N128" s="8" t="str">
        <f t="shared" si="5"/>
        <v xml:space="preserve">Mike Wallace </v>
      </c>
      <c r="O128" s="8" t="str">
        <f aca="true" t="shared" si="133" ref="O128:P128">C128</f>
        <v>BAL</v>
      </c>
      <c r="P128" s="8">
        <f t="shared" si="133"/>
        <v>8</v>
      </c>
      <c r="Q128" t="str">
        <f t="shared" si="7"/>
        <v>WR58</v>
      </c>
    </row>
    <row r="129" spans="1:17" ht="12.75">
      <c r="A129" s="8" t="s">
        <v>1140</v>
      </c>
      <c r="B129" s="8" t="s">
        <v>9</v>
      </c>
      <c r="C129" s="8" t="s">
        <v>35</v>
      </c>
      <c r="D129" s="8">
        <v>9</v>
      </c>
      <c r="E129" s="8" t="s">
        <v>421</v>
      </c>
      <c r="F129" s="8" t="str">
        <f ca="1" t="shared" si="0"/>
        <v>1. Antonio Brown</v>
      </c>
      <c r="G129" s="8"/>
      <c r="H129" s="8" t="str">
        <f ca="1" t="shared" si="1"/>
        <v>1</v>
      </c>
      <c r="I129" s="8" t="s">
        <v>194</v>
      </c>
      <c r="J129" s="8"/>
      <c r="K129" s="8" t="str">
        <f ca="1" t="shared" si="2"/>
        <v>1</v>
      </c>
      <c r="L129" s="8">
        <f t="shared" si="3"/>
        <v>59</v>
      </c>
      <c r="M129" s="8" t="str">
        <f t="shared" si="4"/>
        <v>WR</v>
      </c>
      <c r="N129" s="8" t="str">
        <f t="shared" si="5"/>
        <v xml:space="preserve">Tyler Boyd </v>
      </c>
      <c r="O129" s="8" t="str">
        <f aca="true" t="shared" si="134" ref="O129:P129">C129</f>
        <v>CIN</v>
      </c>
      <c r="P129" s="8">
        <f t="shared" si="134"/>
        <v>9</v>
      </c>
      <c r="Q129" t="str">
        <f t="shared" si="7"/>
        <v>WR59</v>
      </c>
    </row>
    <row r="130" spans="1:17" ht="12.75">
      <c r="A130" s="8" t="s">
        <v>1141</v>
      </c>
      <c r="B130" s="8" t="s">
        <v>21</v>
      </c>
      <c r="C130" s="8" t="s">
        <v>75</v>
      </c>
      <c r="D130" s="8">
        <v>5</v>
      </c>
      <c r="E130" s="8" t="s">
        <v>362</v>
      </c>
      <c r="F130" s="8" t="str">
        <f ca="1" t="shared" si="0"/>
        <v>1. Antonio Brown</v>
      </c>
      <c r="G130" s="8"/>
      <c r="H130" s="8" t="str">
        <f ca="1" t="shared" si="1"/>
        <v>1</v>
      </c>
      <c r="I130" s="8" t="s">
        <v>192</v>
      </c>
      <c r="J130" s="8"/>
      <c r="K130" s="8" t="str">
        <f ca="1" t="shared" si="2"/>
        <v>1</v>
      </c>
      <c r="L130" s="8">
        <f t="shared" si="3"/>
        <v>49</v>
      </c>
      <c r="M130" s="8" t="str">
        <f t="shared" si="4"/>
        <v>RB</v>
      </c>
      <c r="N130" s="8" t="str">
        <f t="shared" si="5"/>
        <v xml:space="preserve">Christine Michael </v>
      </c>
      <c r="O130" s="8" t="str">
        <f aca="true" t="shared" si="135" ref="O130:P130">C130</f>
        <v>SEA</v>
      </c>
      <c r="P130" s="8">
        <f t="shared" si="135"/>
        <v>5</v>
      </c>
      <c r="Q130" t="str">
        <f t="shared" si="7"/>
        <v>RB49</v>
      </c>
    </row>
    <row r="131" spans="1:17" ht="12.75">
      <c r="A131" s="8" t="s">
        <v>1142</v>
      </c>
      <c r="B131" s="8" t="s">
        <v>21</v>
      </c>
      <c r="C131" s="8" t="s">
        <v>67</v>
      </c>
      <c r="D131" s="8">
        <v>10</v>
      </c>
      <c r="E131" s="8" t="s">
        <v>365</v>
      </c>
      <c r="F131" s="8" t="str">
        <f ca="1" t="shared" si="0"/>
        <v>1. Antonio Brown</v>
      </c>
      <c r="G131" s="8"/>
      <c r="H131" s="8" t="str">
        <f ca="1" t="shared" si="1"/>
        <v>1</v>
      </c>
      <c r="I131" s="8" t="s">
        <v>193</v>
      </c>
      <c r="J131" s="8"/>
      <c r="K131" s="8" t="str">
        <f ca="1" t="shared" si="2"/>
        <v>1</v>
      </c>
      <c r="L131" s="8">
        <f t="shared" si="3"/>
        <v>50</v>
      </c>
      <c r="M131" s="8" t="str">
        <f t="shared" si="4"/>
        <v>RB</v>
      </c>
      <c r="N131" s="8" t="str">
        <f t="shared" si="5"/>
        <v xml:space="preserve">DeAndre Washington </v>
      </c>
      <c r="O131" s="8" t="str">
        <f aca="true" t="shared" si="136" ref="O131:P131">C131</f>
        <v>OAK</v>
      </c>
      <c r="P131" s="8">
        <f t="shared" si="136"/>
        <v>10</v>
      </c>
      <c r="Q131" t="str">
        <f t="shared" si="7"/>
        <v>RB50</v>
      </c>
    </row>
    <row r="132" spans="1:17" ht="12.75">
      <c r="A132" s="8" t="s">
        <v>1143</v>
      </c>
      <c r="B132" s="8" t="s">
        <v>76</v>
      </c>
      <c r="C132" s="8" t="s">
        <v>59</v>
      </c>
      <c r="D132" s="8">
        <v>10</v>
      </c>
      <c r="E132" s="8" t="s">
        <v>719</v>
      </c>
      <c r="F132" s="8" t="str">
        <f ca="1" t="shared" si="0"/>
        <v>1. Antonio Brown</v>
      </c>
      <c r="G132" s="8"/>
      <c r="H132" s="8" t="str">
        <f ca="1" t="shared" si="1"/>
        <v>1</v>
      </c>
      <c r="I132" s="8" t="s">
        <v>136</v>
      </c>
      <c r="J132" s="8"/>
      <c r="K132" s="8" t="str">
        <f ca="1" t="shared" si="2"/>
        <v>1</v>
      </c>
      <c r="L132" s="8">
        <f t="shared" si="3"/>
        <v>12</v>
      </c>
      <c r="M132" s="8" t="str">
        <f t="shared" si="4"/>
        <v>QB</v>
      </c>
      <c r="N132" s="8" t="str">
        <f t="shared" si="5"/>
        <v xml:space="preserve">Tyrod Taylor </v>
      </c>
      <c r="O132" s="8" t="str">
        <f aca="true" t="shared" si="137" ref="O132:P132">C132</f>
        <v>BUF</v>
      </c>
      <c r="P132" s="8">
        <f t="shared" si="137"/>
        <v>10</v>
      </c>
      <c r="Q132" t="str">
        <f t="shared" si="7"/>
        <v>QB12</v>
      </c>
    </row>
    <row r="133" spans="1:17" ht="12.75">
      <c r="A133" s="8" t="s">
        <v>1144</v>
      </c>
      <c r="B133" s="8" t="s">
        <v>76</v>
      </c>
      <c r="C133" s="8" t="s">
        <v>65</v>
      </c>
      <c r="D133" s="8">
        <v>9</v>
      </c>
      <c r="E133" s="8" t="s">
        <v>765</v>
      </c>
      <c r="F133" s="8" t="str">
        <f ca="1" t="shared" si="0"/>
        <v>1. Antonio Brown</v>
      </c>
      <c r="G133" s="8"/>
      <c r="H133" s="8" t="str">
        <f ca="1" t="shared" si="1"/>
        <v>1</v>
      </c>
      <c r="I133" s="8" t="s">
        <v>137</v>
      </c>
      <c r="J133" s="8"/>
      <c r="K133" s="8" t="str">
        <f ca="1" t="shared" si="2"/>
        <v>1</v>
      </c>
      <c r="L133" s="8">
        <f t="shared" si="3"/>
        <v>13</v>
      </c>
      <c r="M133" s="8" t="str">
        <f t="shared" si="4"/>
        <v>QB</v>
      </c>
      <c r="N133" s="8" t="str">
        <f t="shared" si="5"/>
        <v xml:space="preserve">Kirk Cousins </v>
      </c>
      <c r="O133" s="8" t="str">
        <f aca="true" t="shared" si="138" ref="O133:P133">C133</f>
        <v>WAS</v>
      </c>
      <c r="P133" s="8">
        <f t="shared" si="138"/>
        <v>9</v>
      </c>
      <c r="Q133" t="str">
        <f t="shared" si="7"/>
        <v>QB13</v>
      </c>
    </row>
    <row r="134" spans="1:17" ht="12.75">
      <c r="A134" s="8" t="s">
        <v>1145</v>
      </c>
      <c r="B134" s="8" t="s">
        <v>76</v>
      </c>
      <c r="C134" s="8" t="s">
        <v>67</v>
      </c>
      <c r="D134" s="8">
        <v>10</v>
      </c>
      <c r="E134" s="8" t="s">
        <v>779</v>
      </c>
      <c r="F134" s="8" t="str">
        <f ca="1" t="shared" si="0"/>
        <v>1. Antonio Brown</v>
      </c>
      <c r="G134" s="8"/>
      <c r="H134" s="8" t="str">
        <f ca="1" t="shared" si="1"/>
        <v>1</v>
      </c>
      <c r="I134" s="8" t="s">
        <v>138</v>
      </c>
      <c r="J134" s="8"/>
      <c r="K134" s="8" t="str">
        <f ca="1" t="shared" si="2"/>
        <v>1</v>
      </c>
      <c r="L134" s="8">
        <f t="shared" si="3"/>
        <v>14</v>
      </c>
      <c r="M134" s="8" t="str">
        <f t="shared" si="4"/>
        <v>QB</v>
      </c>
      <c r="N134" s="8" t="str">
        <f t="shared" si="5"/>
        <v xml:space="preserve">Derek Carr </v>
      </c>
      <c r="O134" s="8" t="str">
        <f aca="true" t="shared" si="139" ref="O134:P134">C134</f>
        <v>OAK</v>
      </c>
      <c r="P134" s="8">
        <f t="shared" si="139"/>
        <v>10</v>
      </c>
      <c r="Q134" t="str">
        <f t="shared" si="7"/>
        <v>QB14</v>
      </c>
    </row>
    <row r="135" spans="1:17" ht="12.75">
      <c r="A135" s="8" t="s">
        <v>1146</v>
      </c>
      <c r="B135" s="8" t="s">
        <v>76</v>
      </c>
      <c r="C135" s="8" t="s">
        <v>103</v>
      </c>
      <c r="D135" s="8">
        <v>13</v>
      </c>
      <c r="E135" s="8" t="s">
        <v>552</v>
      </c>
      <c r="F135" s="8" t="str">
        <f ca="1" t="shared" si="0"/>
        <v>1. Antonio Brown</v>
      </c>
      <c r="G135" s="8"/>
      <c r="H135" s="8" t="str">
        <f ca="1" t="shared" si="1"/>
        <v>1</v>
      </c>
      <c r="I135" s="8" t="s">
        <v>139</v>
      </c>
      <c r="J135" s="8"/>
      <c r="K135" s="8" t="str">
        <f ca="1" t="shared" si="2"/>
        <v>1</v>
      </c>
      <c r="L135" s="8">
        <f t="shared" si="3"/>
        <v>15</v>
      </c>
      <c r="M135" s="8" t="str">
        <f t="shared" si="4"/>
        <v>QB</v>
      </c>
      <c r="N135" s="8" t="str">
        <f t="shared" si="5"/>
        <v xml:space="preserve">Marcus Mariota </v>
      </c>
      <c r="O135" s="8" t="str">
        <f aca="true" t="shared" si="140" ref="O135:P135">C135</f>
        <v>TEN</v>
      </c>
      <c r="P135" s="8">
        <f t="shared" si="140"/>
        <v>13</v>
      </c>
      <c r="Q135" t="str">
        <f t="shared" si="7"/>
        <v>QB15</v>
      </c>
    </row>
    <row r="136" spans="1:17" ht="12.75">
      <c r="A136" s="8" t="s">
        <v>1147</v>
      </c>
      <c r="B136" s="8" t="s">
        <v>21</v>
      </c>
      <c r="C136" s="8" t="s">
        <v>20</v>
      </c>
      <c r="D136" s="8">
        <v>8</v>
      </c>
      <c r="E136" s="8" t="s">
        <v>386</v>
      </c>
      <c r="F136" s="8" t="str">
        <f ca="1" t="shared" si="0"/>
        <v>1. Antonio Brown</v>
      </c>
      <c r="G136" s="8"/>
      <c r="H136" s="8" t="str">
        <f ca="1" t="shared" si="1"/>
        <v>1</v>
      </c>
      <c r="I136" s="8" t="s">
        <v>195</v>
      </c>
      <c r="J136" s="8"/>
      <c r="K136" s="8" t="str">
        <f ca="1" t="shared" si="2"/>
        <v>1</v>
      </c>
      <c r="L136" s="8">
        <f t="shared" si="3"/>
        <v>51</v>
      </c>
      <c r="M136" s="8" t="str">
        <f t="shared" si="4"/>
        <v>RB</v>
      </c>
      <c r="N136" s="8" t="str">
        <f t="shared" si="5"/>
        <v xml:space="preserve">Shane Vereen </v>
      </c>
      <c r="O136" s="8" t="str">
        <f aca="true" t="shared" si="141" ref="O136:P136">C136</f>
        <v>NYG</v>
      </c>
      <c r="P136" s="8">
        <f t="shared" si="141"/>
        <v>8</v>
      </c>
      <c r="Q136" t="str">
        <f t="shared" si="7"/>
        <v>RB51</v>
      </c>
    </row>
    <row r="137" spans="1:17" ht="12.75">
      <c r="A137" s="8" t="s">
        <v>1148</v>
      </c>
      <c r="B137" s="8" t="s">
        <v>36</v>
      </c>
      <c r="C137" s="8" t="s">
        <v>41</v>
      </c>
      <c r="D137" s="8">
        <v>5</v>
      </c>
      <c r="E137" s="8" t="s">
        <v>330</v>
      </c>
      <c r="F137" s="8" t="str">
        <f ca="1" t="shared" si="0"/>
        <v>1. Antonio Brown</v>
      </c>
      <c r="G137" s="8"/>
      <c r="H137" s="8" t="str">
        <f ca="1" t="shared" si="1"/>
        <v>1</v>
      </c>
      <c r="I137" s="8" t="s">
        <v>232</v>
      </c>
      <c r="J137" s="8"/>
      <c r="K137" s="8" t="str">
        <f ca="1" t="shared" si="2"/>
        <v>1</v>
      </c>
      <c r="L137" s="8">
        <f t="shared" si="3"/>
        <v>11</v>
      </c>
      <c r="M137" s="8" t="str">
        <f t="shared" si="4"/>
        <v>TE</v>
      </c>
      <c r="N137" s="8" t="str">
        <f t="shared" si="5"/>
        <v xml:space="preserve">Julius Thomas </v>
      </c>
      <c r="O137" s="8" t="str">
        <f aca="true" t="shared" si="142" ref="O137:P137">C137</f>
        <v>JAC</v>
      </c>
      <c r="P137" s="8">
        <f t="shared" si="142"/>
        <v>5</v>
      </c>
      <c r="Q137" t="str">
        <f t="shared" si="7"/>
        <v>TE11</v>
      </c>
    </row>
    <row r="138" spans="1:17" ht="12.75">
      <c r="A138" s="8" t="s">
        <v>1149</v>
      </c>
      <c r="B138" s="8" t="s">
        <v>36</v>
      </c>
      <c r="C138" s="8" t="s">
        <v>54</v>
      </c>
      <c r="D138" s="8">
        <v>9</v>
      </c>
      <c r="E138" s="8" t="s">
        <v>343</v>
      </c>
      <c r="F138" s="8" t="str">
        <f ca="1" t="shared" si="0"/>
        <v>1. Antonio Brown</v>
      </c>
      <c r="G138" s="8"/>
      <c r="H138" s="8" t="str">
        <f ca="1" t="shared" si="1"/>
        <v>1</v>
      </c>
      <c r="I138" s="8" t="s">
        <v>233</v>
      </c>
      <c r="J138" s="8"/>
      <c r="K138" s="8" t="str">
        <f ca="1" t="shared" si="2"/>
        <v>1</v>
      </c>
      <c r="L138" s="8">
        <f t="shared" si="3"/>
        <v>12</v>
      </c>
      <c r="M138" s="8" t="str">
        <f t="shared" si="4"/>
        <v>TE</v>
      </c>
      <c r="N138" s="8" t="str">
        <f t="shared" si="5"/>
        <v xml:space="preserve">Zach Miller </v>
      </c>
      <c r="O138" s="8" t="str">
        <f aca="true" t="shared" si="143" ref="O138:P138">C138</f>
        <v>CHI</v>
      </c>
      <c r="P138" s="8">
        <f t="shared" si="143"/>
        <v>9</v>
      </c>
      <c r="Q138" t="str">
        <f t="shared" si="7"/>
        <v>TE12</v>
      </c>
    </row>
    <row r="139" spans="1:17" ht="12.75">
      <c r="A139" s="8" t="s">
        <v>1150</v>
      </c>
      <c r="B139" s="8" t="s">
        <v>36</v>
      </c>
      <c r="C139" s="8" t="s">
        <v>38</v>
      </c>
      <c r="D139" s="8">
        <v>9</v>
      </c>
      <c r="E139" s="8" t="s">
        <v>346</v>
      </c>
      <c r="F139" s="8" t="str">
        <f ca="1" t="shared" si="0"/>
        <v>1. Antonio Brown</v>
      </c>
      <c r="G139" s="8"/>
      <c r="H139" s="8" t="str">
        <f ca="1" t="shared" si="1"/>
        <v>1</v>
      </c>
      <c r="I139" s="8" t="s">
        <v>234</v>
      </c>
      <c r="J139" s="8"/>
      <c r="K139" s="8" t="str">
        <f ca="1" t="shared" si="2"/>
        <v>1</v>
      </c>
      <c r="L139" s="8">
        <f t="shared" si="3"/>
        <v>13</v>
      </c>
      <c r="M139" s="8" t="str">
        <f t="shared" si="4"/>
        <v>TE</v>
      </c>
      <c r="N139" s="8" t="str">
        <f t="shared" si="5"/>
        <v xml:space="preserve">Martellus Bennett </v>
      </c>
      <c r="O139" s="8" t="str">
        <f aca="true" t="shared" si="144" ref="O139:P139">C139</f>
        <v>NE</v>
      </c>
      <c r="P139" s="8">
        <f t="shared" si="144"/>
        <v>9</v>
      </c>
      <c r="Q139" t="str">
        <f t="shared" si="7"/>
        <v>TE13</v>
      </c>
    </row>
    <row r="140" spans="1:17" ht="12.75">
      <c r="A140" s="8" t="s">
        <v>1151</v>
      </c>
      <c r="B140" s="8" t="s">
        <v>36</v>
      </c>
      <c r="C140" s="8" t="s">
        <v>75</v>
      </c>
      <c r="D140" s="8">
        <v>5</v>
      </c>
      <c r="E140" s="8" t="s">
        <v>357</v>
      </c>
      <c r="F140" s="8" t="str">
        <f ca="1" t="shared" si="0"/>
        <v>1. Antonio Brown</v>
      </c>
      <c r="G140" s="8"/>
      <c r="H140" s="8" t="str">
        <f ca="1" t="shared" si="1"/>
        <v>1</v>
      </c>
      <c r="I140" s="8" t="s">
        <v>235</v>
      </c>
      <c r="J140" s="8"/>
      <c r="K140" s="8" t="str">
        <f ca="1" t="shared" si="2"/>
        <v>1</v>
      </c>
      <c r="L140" s="8">
        <f t="shared" si="3"/>
        <v>14</v>
      </c>
      <c r="M140" s="8" t="str">
        <f t="shared" si="4"/>
        <v>TE</v>
      </c>
      <c r="N140" s="8" t="str">
        <f t="shared" si="5"/>
        <v xml:space="preserve">Jimmy Graham </v>
      </c>
      <c r="O140" s="8" t="str">
        <f aca="true" t="shared" si="145" ref="O140:P140">C140</f>
        <v>SEA</v>
      </c>
      <c r="P140" s="8">
        <f t="shared" si="145"/>
        <v>5</v>
      </c>
      <c r="Q140" t="str">
        <f t="shared" si="7"/>
        <v>TE14</v>
      </c>
    </row>
    <row r="141" spans="1:17" ht="12.75">
      <c r="A141" s="8" t="s">
        <v>1152</v>
      </c>
      <c r="B141" s="8" t="s">
        <v>36</v>
      </c>
      <c r="C141" s="8" t="s">
        <v>89</v>
      </c>
      <c r="D141" s="8">
        <v>10</v>
      </c>
      <c r="E141" s="8" t="s">
        <v>387</v>
      </c>
      <c r="F141" s="8" t="str">
        <f ca="1" t="shared" si="0"/>
        <v>1. Antonio Brown</v>
      </c>
      <c r="G141" s="8"/>
      <c r="H141" s="8" t="str">
        <f ca="1" t="shared" si="1"/>
        <v>1</v>
      </c>
      <c r="I141" s="8" t="s">
        <v>236</v>
      </c>
      <c r="J141" s="8"/>
      <c r="K141" s="8" t="str">
        <f ca="1" t="shared" si="2"/>
        <v>1</v>
      </c>
      <c r="L141" s="8">
        <f t="shared" si="3"/>
        <v>15</v>
      </c>
      <c r="M141" s="8" t="str">
        <f t="shared" si="4"/>
        <v>TE</v>
      </c>
      <c r="N141" s="8" t="str">
        <f t="shared" si="5"/>
        <v xml:space="preserve">Eric Ebron </v>
      </c>
      <c r="O141" s="8" t="str">
        <f aca="true" t="shared" si="146" ref="O141:P141">C141</f>
        <v>DET</v>
      </c>
      <c r="P141" s="8">
        <f t="shared" si="146"/>
        <v>10</v>
      </c>
      <c r="Q141" t="str">
        <f t="shared" si="7"/>
        <v>TE15</v>
      </c>
    </row>
    <row r="142" spans="1:17" ht="12.75">
      <c r="A142" s="8" t="s">
        <v>1153</v>
      </c>
      <c r="B142" s="8" t="s">
        <v>237</v>
      </c>
      <c r="C142" s="8" t="s">
        <v>75</v>
      </c>
      <c r="D142" s="8">
        <v>5</v>
      </c>
      <c r="E142" s="8" t="s">
        <v>305</v>
      </c>
      <c r="F142" s="8" t="str">
        <f ca="1" t="shared" si="0"/>
        <v>1. Antonio Brown</v>
      </c>
      <c r="G142" s="8"/>
      <c r="H142" s="8" t="str">
        <f ca="1" t="shared" si="1"/>
        <v>1</v>
      </c>
      <c r="I142" s="8" t="s">
        <v>238</v>
      </c>
      <c r="J142" s="8"/>
      <c r="K142" s="8" t="str">
        <f ca="1" t="shared" si="2"/>
        <v>1</v>
      </c>
      <c r="L142" s="8">
        <f t="shared" si="3"/>
        <v>1</v>
      </c>
      <c r="M142" s="8" t="str">
        <f t="shared" si="4"/>
        <v>DST</v>
      </c>
      <c r="N142" s="8" t="str">
        <f t="shared" si="5"/>
        <v xml:space="preserve">Seattle Seahawks </v>
      </c>
      <c r="O142" s="8" t="str">
        <f aca="true" t="shared" si="147" ref="O142:P142">C142</f>
        <v>SEA</v>
      </c>
      <c r="P142" s="8">
        <f t="shared" si="147"/>
        <v>5</v>
      </c>
      <c r="Q142" t="str">
        <f t="shared" si="7"/>
        <v>DS1</v>
      </c>
    </row>
    <row r="143" spans="1:17" ht="12.75">
      <c r="A143" s="8" t="s">
        <v>1154</v>
      </c>
      <c r="B143" s="8" t="s">
        <v>237</v>
      </c>
      <c r="C143" s="8" t="s">
        <v>69</v>
      </c>
      <c r="D143" s="8">
        <v>11</v>
      </c>
      <c r="E143" s="8" t="s">
        <v>315</v>
      </c>
      <c r="F143" s="8" t="str">
        <f ca="1" t="shared" si="0"/>
        <v>1. Antonio Brown</v>
      </c>
      <c r="G143" s="8"/>
      <c r="H143" s="8" t="str">
        <f ca="1" t="shared" si="1"/>
        <v>1</v>
      </c>
      <c r="I143" s="8" t="s">
        <v>239</v>
      </c>
      <c r="J143" s="8"/>
      <c r="K143" s="8" t="str">
        <f ca="1" t="shared" si="2"/>
        <v>1</v>
      </c>
      <c r="L143" s="8">
        <f t="shared" si="3"/>
        <v>2</v>
      </c>
      <c r="M143" s="8" t="str">
        <f t="shared" si="4"/>
        <v>DST</v>
      </c>
      <c r="N143" s="8" t="str">
        <f t="shared" si="5"/>
        <v xml:space="preserve">Denver Broncos </v>
      </c>
      <c r="O143" s="8" t="str">
        <f aca="true" t="shared" si="148" ref="O143:P143">C143</f>
        <v>DEN</v>
      </c>
      <c r="P143" s="8">
        <f t="shared" si="148"/>
        <v>11</v>
      </c>
      <c r="Q143" t="str">
        <f t="shared" si="7"/>
        <v>DS2</v>
      </c>
    </row>
    <row r="144" spans="1:17" ht="12.75">
      <c r="A144" s="8" t="s">
        <v>1155</v>
      </c>
      <c r="B144" s="8" t="s">
        <v>237</v>
      </c>
      <c r="C144" s="8" t="s">
        <v>63</v>
      </c>
      <c r="D144" s="8">
        <v>7</v>
      </c>
      <c r="E144" s="8" t="s">
        <v>333</v>
      </c>
      <c r="F144" s="8" t="str">
        <f ca="1" t="shared" si="0"/>
        <v>1. Antonio Brown</v>
      </c>
      <c r="G144" s="8"/>
      <c r="H144" s="8" t="str">
        <f ca="1" t="shared" si="1"/>
        <v>1</v>
      </c>
      <c r="I144" s="8" t="s">
        <v>240</v>
      </c>
      <c r="J144" s="8"/>
      <c r="K144" s="8" t="str">
        <f ca="1" t="shared" si="2"/>
        <v>1</v>
      </c>
      <c r="L144" s="8">
        <f t="shared" si="3"/>
        <v>3</v>
      </c>
      <c r="M144" s="8" t="str">
        <f t="shared" si="4"/>
        <v>DST</v>
      </c>
      <c r="N144" s="8" t="str">
        <f t="shared" si="5"/>
        <v xml:space="preserve">Carolina Panthers </v>
      </c>
      <c r="O144" s="8" t="str">
        <f aca="true" t="shared" si="149" ref="O144:P144">C144</f>
        <v>CAR</v>
      </c>
      <c r="P144" s="8">
        <f t="shared" si="149"/>
        <v>7</v>
      </c>
      <c r="Q144" t="str">
        <f t="shared" si="7"/>
        <v>DS3</v>
      </c>
    </row>
    <row r="145" spans="1:17" ht="12.75">
      <c r="A145" s="8" t="s">
        <v>1156</v>
      </c>
      <c r="B145" s="8" t="s">
        <v>237</v>
      </c>
      <c r="C145" s="8" t="s">
        <v>35</v>
      </c>
      <c r="D145" s="8">
        <v>9</v>
      </c>
      <c r="E145" s="8" t="s">
        <v>339</v>
      </c>
      <c r="F145" s="8" t="str">
        <f ca="1" t="shared" si="0"/>
        <v>1. Antonio Brown</v>
      </c>
      <c r="G145" s="8"/>
      <c r="H145" s="8" t="str">
        <f ca="1" t="shared" si="1"/>
        <v>1</v>
      </c>
      <c r="I145" s="8" t="s">
        <v>241</v>
      </c>
      <c r="J145" s="8"/>
      <c r="K145" s="8" t="str">
        <f ca="1" t="shared" si="2"/>
        <v>1</v>
      </c>
      <c r="L145" s="8">
        <f t="shared" si="3"/>
        <v>4</v>
      </c>
      <c r="M145" s="8" t="str">
        <f t="shared" si="4"/>
        <v>DST</v>
      </c>
      <c r="N145" s="8" t="str">
        <f t="shared" si="5"/>
        <v xml:space="preserve">Cincinnati Bengals </v>
      </c>
      <c r="O145" s="8" t="str">
        <f aca="true" t="shared" si="150" ref="O145:P145">C145</f>
        <v>CIN</v>
      </c>
      <c r="P145" s="8">
        <f t="shared" si="150"/>
        <v>9</v>
      </c>
      <c r="Q145" t="str">
        <f t="shared" si="7"/>
        <v>DS4</v>
      </c>
    </row>
    <row r="146" spans="1:17" ht="12.75">
      <c r="A146" s="8" t="s">
        <v>1157</v>
      </c>
      <c r="B146" s="8" t="s">
        <v>237</v>
      </c>
      <c r="C146" s="8" t="s">
        <v>31</v>
      </c>
      <c r="D146" s="8">
        <v>9</v>
      </c>
      <c r="E146" s="8" t="s">
        <v>361</v>
      </c>
      <c r="F146" s="8" t="str">
        <f ca="1" t="shared" si="0"/>
        <v>1. Antonio Brown</v>
      </c>
      <c r="G146" s="8"/>
      <c r="H146" s="8" t="str">
        <f ca="1" t="shared" si="1"/>
        <v>1</v>
      </c>
      <c r="I146" s="8" t="s">
        <v>242</v>
      </c>
      <c r="J146" s="8"/>
      <c r="K146" s="8" t="str">
        <f ca="1" t="shared" si="2"/>
        <v>1</v>
      </c>
      <c r="L146" s="8">
        <f t="shared" si="3"/>
        <v>5</v>
      </c>
      <c r="M146" s="8" t="str">
        <f t="shared" si="4"/>
        <v>DST</v>
      </c>
      <c r="N146" s="8" t="str">
        <f t="shared" si="5"/>
        <v xml:space="preserve">Houston Texans </v>
      </c>
      <c r="O146" s="8" t="str">
        <f aca="true" t="shared" si="151" ref="O146:P146">C146</f>
        <v>HOU</v>
      </c>
      <c r="P146" s="8">
        <f t="shared" si="151"/>
        <v>9</v>
      </c>
      <c r="Q146" t="str">
        <f t="shared" si="7"/>
        <v>DS5</v>
      </c>
    </row>
    <row r="147" spans="1:17" ht="12.75">
      <c r="A147" s="8" t="s">
        <v>1158</v>
      </c>
      <c r="B147" s="8" t="s">
        <v>237</v>
      </c>
      <c r="C147" s="8" t="s">
        <v>56</v>
      </c>
      <c r="D147" s="8">
        <v>5</v>
      </c>
      <c r="E147" s="8" t="s">
        <v>367</v>
      </c>
      <c r="F147" s="8" t="str">
        <f ca="1" t="shared" si="0"/>
        <v>1. Antonio Brown</v>
      </c>
      <c r="G147" s="8"/>
      <c r="H147" s="8" t="str">
        <f ca="1" t="shared" si="1"/>
        <v>1</v>
      </c>
      <c r="I147" s="8" t="s">
        <v>243</v>
      </c>
      <c r="J147" s="8"/>
      <c r="K147" s="8" t="str">
        <f ca="1" t="shared" si="2"/>
        <v>1</v>
      </c>
      <c r="L147" s="8">
        <f t="shared" si="3"/>
        <v>6</v>
      </c>
      <c r="M147" s="8" t="str">
        <f t="shared" si="4"/>
        <v>DST</v>
      </c>
      <c r="N147" s="8" t="str">
        <f t="shared" si="5"/>
        <v xml:space="preserve">Kansas City Chiefs </v>
      </c>
      <c r="O147" s="8" t="str">
        <f aca="true" t="shared" si="152" ref="O147:P147">C147</f>
        <v>KC</v>
      </c>
      <c r="P147" s="8">
        <f t="shared" si="152"/>
        <v>5</v>
      </c>
      <c r="Q147" t="str">
        <f t="shared" si="7"/>
        <v>DS6</v>
      </c>
    </row>
    <row r="148" spans="1:17" ht="12.75">
      <c r="A148" s="8" t="s">
        <v>1159</v>
      </c>
      <c r="B148" s="8" t="s">
        <v>237</v>
      </c>
      <c r="C148" s="8" t="s">
        <v>33</v>
      </c>
      <c r="D148" s="8">
        <v>9</v>
      </c>
      <c r="E148" s="8" t="s">
        <v>368</v>
      </c>
      <c r="F148" s="8" t="str">
        <f ca="1" t="shared" si="0"/>
        <v>1. Antonio Brown</v>
      </c>
      <c r="G148" s="8"/>
      <c r="H148" s="8" t="str">
        <f ca="1" t="shared" si="1"/>
        <v>1</v>
      </c>
      <c r="I148" s="8" t="s">
        <v>244</v>
      </c>
      <c r="J148" s="8"/>
      <c r="K148" s="8" t="str">
        <f ca="1" t="shared" si="2"/>
        <v>1</v>
      </c>
      <c r="L148" s="8">
        <f t="shared" si="3"/>
        <v>7</v>
      </c>
      <c r="M148" s="8" t="str">
        <f t="shared" si="4"/>
        <v>DST</v>
      </c>
      <c r="N148" s="8" t="str">
        <f t="shared" si="5"/>
        <v xml:space="preserve">Arizona Cardinals </v>
      </c>
      <c r="O148" s="8" t="str">
        <f aca="true" t="shared" si="153" ref="O148:P148">C148</f>
        <v>ARI</v>
      </c>
      <c r="P148" s="8">
        <f t="shared" si="153"/>
        <v>9</v>
      </c>
      <c r="Q148" t="str">
        <f t="shared" si="7"/>
        <v>DS7</v>
      </c>
    </row>
    <row r="149" spans="1:17" ht="12.75">
      <c r="A149" s="8" t="s">
        <v>1160</v>
      </c>
      <c r="B149" s="8" t="s">
        <v>245</v>
      </c>
      <c r="C149" s="8" t="s">
        <v>38</v>
      </c>
      <c r="D149" s="8">
        <v>9</v>
      </c>
      <c r="E149" s="8" t="s">
        <v>370</v>
      </c>
      <c r="F149" s="8" t="str">
        <f ca="1" t="shared" si="0"/>
        <v>1. Antonio Brown</v>
      </c>
      <c r="G149" s="8"/>
      <c r="H149" s="8" t="str">
        <f ca="1" t="shared" si="1"/>
        <v>1</v>
      </c>
      <c r="I149" s="8" t="s">
        <v>246</v>
      </c>
      <c r="J149" s="8"/>
      <c r="K149" s="8" t="str">
        <f ca="1" t="shared" si="2"/>
        <v>1</v>
      </c>
      <c r="L149" s="8">
        <f t="shared" si="3"/>
        <v>1</v>
      </c>
      <c r="M149" s="8" t="str">
        <f t="shared" si="4"/>
        <v>K</v>
      </c>
      <c r="N149" s="8" t="str">
        <f t="shared" si="5"/>
        <v xml:space="preserve">Stephen Gostkowski </v>
      </c>
      <c r="O149" s="8" t="str">
        <f aca="true" t="shared" si="154" ref="O149:P149">C149</f>
        <v>NE</v>
      </c>
      <c r="P149" s="8">
        <f t="shared" si="154"/>
        <v>9</v>
      </c>
      <c r="Q149" t="str">
        <f t="shared" si="7"/>
        <v>KK1</v>
      </c>
    </row>
    <row r="150" spans="1:17" ht="12.75">
      <c r="A150" s="8" t="s">
        <v>1161</v>
      </c>
      <c r="B150" s="8" t="s">
        <v>237</v>
      </c>
      <c r="C150" s="8" t="s">
        <v>47</v>
      </c>
      <c r="D150" s="8">
        <v>4</v>
      </c>
      <c r="E150" s="8" t="s">
        <v>369</v>
      </c>
      <c r="F150" s="8" t="str">
        <f ca="1" t="shared" si="0"/>
        <v>1. Antonio Brown</v>
      </c>
      <c r="G150" s="8"/>
      <c r="H150" s="8" t="str">
        <f ca="1" t="shared" si="1"/>
        <v>1</v>
      </c>
      <c r="I150" s="8" t="s">
        <v>247</v>
      </c>
      <c r="J150" s="8"/>
      <c r="K150" s="8" t="str">
        <f ca="1" t="shared" si="2"/>
        <v>1</v>
      </c>
      <c r="L150" s="8">
        <f t="shared" si="3"/>
        <v>8</v>
      </c>
      <c r="M150" s="8" t="str">
        <f t="shared" si="4"/>
        <v>DST</v>
      </c>
      <c r="N150" s="8" t="str">
        <f t="shared" si="5"/>
        <v xml:space="preserve">Green Bay Packers </v>
      </c>
      <c r="O150" s="8" t="str">
        <f aca="true" t="shared" si="155" ref="O150:P150">C150</f>
        <v>GB</v>
      </c>
      <c r="P150" s="8">
        <f t="shared" si="155"/>
        <v>4</v>
      </c>
      <c r="Q150" t="str">
        <f t="shared" si="7"/>
        <v>DS8</v>
      </c>
    </row>
    <row r="151" spans="1:17" ht="12.75">
      <c r="A151" s="8" t="s">
        <v>1162</v>
      </c>
      <c r="B151" s="8" t="s">
        <v>237</v>
      </c>
      <c r="C151" s="8" t="s">
        <v>67</v>
      </c>
      <c r="D151" s="8">
        <v>10</v>
      </c>
      <c r="E151" s="8" t="s">
        <v>372</v>
      </c>
      <c r="F151" s="8" t="str">
        <f ca="1" t="shared" si="0"/>
        <v>1. Antonio Brown</v>
      </c>
      <c r="G151" s="8"/>
      <c r="H151" s="8" t="str">
        <f ca="1" t="shared" si="1"/>
        <v>1</v>
      </c>
      <c r="I151" s="8" t="s">
        <v>248</v>
      </c>
      <c r="J151" s="8"/>
      <c r="K151" s="8" t="str">
        <f ca="1" t="shared" si="2"/>
        <v>1</v>
      </c>
      <c r="L151" s="8">
        <f t="shared" si="3"/>
        <v>9</v>
      </c>
      <c r="M151" s="8" t="str">
        <f t="shared" si="4"/>
        <v>DST</v>
      </c>
      <c r="N151" s="8" t="str">
        <f t="shared" si="5"/>
        <v xml:space="preserve">Oakland Raiders </v>
      </c>
      <c r="O151" s="8" t="str">
        <f aca="true" t="shared" si="156" ref="O151:P151">C151</f>
        <v>OAK</v>
      </c>
      <c r="P151" s="8">
        <f t="shared" si="156"/>
        <v>10</v>
      </c>
      <c r="Q151" t="str">
        <f t="shared" si="7"/>
        <v>DS9</v>
      </c>
    </row>
    <row r="152" spans="1:17" ht="12.75">
      <c r="A152" s="8" t="s">
        <v>1163</v>
      </c>
      <c r="B152" s="8" t="s">
        <v>237</v>
      </c>
      <c r="C152" s="8" t="s">
        <v>38</v>
      </c>
      <c r="D152" s="8">
        <v>9</v>
      </c>
      <c r="E152" s="8" t="s">
        <v>375</v>
      </c>
      <c r="F152" s="8" t="str">
        <f ca="1" t="shared" si="0"/>
        <v>1. Antonio Brown</v>
      </c>
      <c r="G152" s="8"/>
      <c r="H152" s="8" t="str">
        <f ca="1" t="shared" si="1"/>
        <v>1</v>
      </c>
      <c r="I152" s="8" t="s">
        <v>249</v>
      </c>
      <c r="J152" s="8"/>
      <c r="K152" s="8" t="str">
        <f ca="1" t="shared" si="2"/>
        <v>1</v>
      </c>
      <c r="L152" s="8">
        <f t="shared" si="3"/>
        <v>10</v>
      </c>
      <c r="M152" s="8" t="str">
        <f t="shared" si="4"/>
        <v>DST</v>
      </c>
      <c r="N152" s="8" t="str">
        <f t="shared" si="5"/>
        <v xml:space="preserve">New England Patriots </v>
      </c>
      <c r="O152" s="8" t="str">
        <f aca="true" t="shared" si="157" ref="O152:P152">C152</f>
        <v>NE</v>
      </c>
      <c r="P152" s="8">
        <f t="shared" si="157"/>
        <v>9</v>
      </c>
      <c r="Q152" t="str">
        <f t="shared" si="7"/>
        <v>DS10</v>
      </c>
    </row>
    <row r="153" spans="1:17" ht="12.75">
      <c r="A153" s="8" t="s">
        <v>1164</v>
      </c>
      <c r="B153" s="8" t="s">
        <v>245</v>
      </c>
      <c r="C153" s="8" t="s">
        <v>75</v>
      </c>
      <c r="D153" s="8">
        <v>5</v>
      </c>
      <c r="E153" s="8" t="s">
        <v>373</v>
      </c>
      <c r="F153" s="8" t="str">
        <f ca="1" t="shared" si="0"/>
        <v>1. Antonio Brown</v>
      </c>
      <c r="G153" s="8"/>
      <c r="H153" s="8" t="str">
        <f ca="1" t="shared" si="1"/>
        <v>1</v>
      </c>
      <c r="I153" s="8" t="s">
        <v>250</v>
      </c>
      <c r="J153" s="8"/>
      <c r="K153" s="8" t="str">
        <f ca="1" t="shared" si="2"/>
        <v>1</v>
      </c>
      <c r="L153" s="8">
        <f t="shared" si="3"/>
        <v>2</v>
      </c>
      <c r="M153" s="8" t="str">
        <f t="shared" si="4"/>
        <v>K</v>
      </c>
      <c r="N153" s="8" t="str">
        <f t="shared" si="5"/>
        <v xml:space="preserve">Steven Hauschka </v>
      </c>
      <c r="O153" s="8" t="str">
        <f aca="true" t="shared" si="158" ref="O153:P153">C153</f>
        <v>SEA</v>
      </c>
      <c r="P153" s="8">
        <f t="shared" si="158"/>
        <v>5</v>
      </c>
      <c r="Q153" t="str">
        <f t="shared" si="7"/>
        <v>KK2</v>
      </c>
    </row>
    <row r="154" spans="1:17" ht="12.75">
      <c r="A154" s="8" t="s">
        <v>1165</v>
      </c>
      <c r="B154" s="8" t="s">
        <v>245</v>
      </c>
      <c r="C154" s="8" t="s">
        <v>29</v>
      </c>
      <c r="D154" s="8">
        <v>7</v>
      </c>
      <c r="E154" s="8" t="s">
        <v>374</v>
      </c>
      <c r="F154" s="8" t="str">
        <f ca="1" t="shared" si="0"/>
        <v>1. Antonio Brown</v>
      </c>
      <c r="G154" s="8"/>
      <c r="H154" s="8" t="str">
        <f ca="1" t="shared" si="1"/>
        <v>1</v>
      </c>
      <c r="I154" s="8" t="s">
        <v>251</v>
      </c>
      <c r="J154" s="8"/>
      <c r="K154" s="8" t="str">
        <f ca="1" t="shared" si="2"/>
        <v>1</v>
      </c>
      <c r="L154" s="8">
        <f t="shared" si="3"/>
        <v>3</v>
      </c>
      <c r="M154" s="8" t="str">
        <f t="shared" si="4"/>
        <v>K</v>
      </c>
      <c r="N154" s="8" t="str">
        <f t="shared" si="5"/>
        <v xml:space="preserve">Dan Bailey </v>
      </c>
      <c r="O154" s="8" t="str">
        <f aca="true" t="shared" si="159" ref="O154:P154">C154</f>
        <v>DAL</v>
      </c>
      <c r="P154" s="8">
        <f t="shared" si="159"/>
        <v>7</v>
      </c>
      <c r="Q154" t="str">
        <f t="shared" si="7"/>
        <v>KK3</v>
      </c>
    </row>
    <row r="155" spans="1:17" ht="12.75">
      <c r="A155" s="8" t="s">
        <v>1166</v>
      </c>
      <c r="B155" s="8" t="s">
        <v>245</v>
      </c>
      <c r="C155" s="8" t="s">
        <v>148</v>
      </c>
      <c r="D155" s="8">
        <v>8</v>
      </c>
      <c r="E155" s="8" t="s">
        <v>376</v>
      </c>
      <c r="F155" s="8" t="str">
        <f ca="1" t="shared" si="0"/>
        <v>1. Antonio Brown</v>
      </c>
      <c r="G155" s="8"/>
      <c r="H155" s="8" t="str">
        <f ca="1" t="shared" si="1"/>
        <v>1</v>
      </c>
      <c r="I155" s="8" t="s">
        <v>252</v>
      </c>
      <c r="J155" s="8"/>
      <c r="K155" s="8" t="str">
        <f ca="1" t="shared" si="2"/>
        <v>1</v>
      </c>
      <c r="L155" s="8">
        <f t="shared" si="3"/>
        <v>4</v>
      </c>
      <c r="M155" s="8" t="str">
        <f t="shared" si="4"/>
        <v>K</v>
      </c>
      <c r="N155" s="8" t="str">
        <f t="shared" si="5"/>
        <v xml:space="preserve">Justin Tucker </v>
      </c>
      <c r="O155" s="8" t="str">
        <f aca="true" t="shared" si="160" ref="O155:P155">C155</f>
        <v>BAL</v>
      </c>
      <c r="P155" s="8">
        <f t="shared" si="160"/>
        <v>8</v>
      </c>
      <c r="Q155" t="str">
        <f t="shared" si="7"/>
        <v>KK4</v>
      </c>
    </row>
    <row r="156" spans="1:17" ht="12.75">
      <c r="A156" s="8" t="s">
        <v>1167</v>
      </c>
      <c r="B156" s="8" t="s">
        <v>245</v>
      </c>
      <c r="C156" s="8" t="s">
        <v>78</v>
      </c>
      <c r="D156" s="8">
        <v>10</v>
      </c>
      <c r="E156" s="8" t="s">
        <v>377</v>
      </c>
      <c r="F156" s="8" t="str">
        <f ca="1" t="shared" si="0"/>
        <v>1. Antonio Brown</v>
      </c>
      <c r="G156" s="8"/>
      <c r="H156" s="8" t="str">
        <f ca="1" t="shared" si="1"/>
        <v>1</v>
      </c>
      <c r="I156" s="8" t="s">
        <v>253</v>
      </c>
      <c r="J156" s="8"/>
      <c r="K156" s="8" t="str">
        <f ca="1" t="shared" si="2"/>
        <v>1</v>
      </c>
      <c r="L156" s="8">
        <f t="shared" si="3"/>
        <v>5</v>
      </c>
      <c r="M156" s="8" t="str">
        <f t="shared" si="4"/>
        <v>K</v>
      </c>
      <c r="N156" s="8" t="str">
        <f t="shared" si="5"/>
        <v xml:space="preserve">Adam Vinatieri </v>
      </c>
      <c r="O156" s="8" t="str">
        <f aca="true" t="shared" si="161" ref="O156:P156">C156</f>
        <v>IND</v>
      </c>
      <c r="P156" s="8">
        <f t="shared" si="161"/>
        <v>10</v>
      </c>
      <c r="Q156" t="str">
        <f t="shared" si="7"/>
        <v>KK5</v>
      </c>
    </row>
    <row r="157" spans="1:17" ht="12.75">
      <c r="A157" s="8" t="s">
        <v>1168</v>
      </c>
      <c r="B157" s="8" t="s">
        <v>245</v>
      </c>
      <c r="C157" s="8" t="s">
        <v>47</v>
      </c>
      <c r="D157" s="8">
        <v>4</v>
      </c>
      <c r="E157" s="8" t="s">
        <v>378</v>
      </c>
      <c r="F157" s="8" t="str">
        <f ca="1" t="shared" si="0"/>
        <v>1. Antonio Brown</v>
      </c>
      <c r="G157" s="8"/>
      <c r="H157" s="8" t="str">
        <f ca="1" t="shared" si="1"/>
        <v>1</v>
      </c>
      <c r="I157" s="8" t="s">
        <v>254</v>
      </c>
      <c r="J157" s="8"/>
      <c r="K157" s="8" t="str">
        <f ca="1" t="shared" si="2"/>
        <v>1</v>
      </c>
      <c r="L157" s="8">
        <f t="shared" si="3"/>
        <v>6</v>
      </c>
      <c r="M157" s="8" t="str">
        <f t="shared" si="4"/>
        <v>K</v>
      </c>
      <c r="N157" s="8" t="str">
        <f t="shared" si="5"/>
        <v xml:space="preserve">Mason Crosby </v>
      </c>
      <c r="O157" s="8" t="str">
        <f aca="true" t="shared" si="162" ref="O157:P157">C157</f>
        <v>GB</v>
      </c>
      <c r="P157" s="8">
        <f t="shared" si="162"/>
        <v>4</v>
      </c>
      <c r="Q157" t="str">
        <f t="shared" si="7"/>
        <v>KK6</v>
      </c>
    </row>
    <row r="158" spans="1:17" ht="12.75">
      <c r="A158" s="8" t="s">
        <v>1169</v>
      </c>
      <c r="B158" s="8" t="s">
        <v>245</v>
      </c>
      <c r="C158" s="8" t="s">
        <v>63</v>
      </c>
      <c r="D158" s="8">
        <v>7</v>
      </c>
      <c r="E158" s="8" t="s">
        <v>380</v>
      </c>
      <c r="F158" s="8" t="str">
        <f ca="1" t="shared" si="0"/>
        <v>1. Antonio Brown</v>
      </c>
      <c r="G158" s="8"/>
      <c r="H158" s="8" t="str">
        <f ca="1" t="shared" si="1"/>
        <v>1</v>
      </c>
      <c r="I158" s="8" t="s">
        <v>255</v>
      </c>
      <c r="J158" s="8"/>
      <c r="K158" s="8" t="str">
        <f ca="1" t="shared" si="2"/>
        <v>1</v>
      </c>
      <c r="L158" s="8">
        <f t="shared" si="3"/>
        <v>7</v>
      </c>
      <c r="M158" s="8" t="str">
        <f t="shared" si="4"/>
        <v>K</v>
      </c>
      <c r="N158" s="8" t="str">
        <f t="shared" si="5"/>
        <v xml:space="preserve">Graham Gano </v>
      </c>
      <c r="O158" s="8" t="str">
        <f aca="true" t="shared" si="163" ref="O158:P158">C158</f>
        <v>CAR</v>
      </c>
      <c r="P158" s="8">
        <f t="shared" si="163"/>
        <v>7</v>
      </c>
      <c r="Q158" t="str">
        <f t="shared" si="7"/>
        <v>KK7</v>
      </c>
    </row>
    <row r="159" spans="1:17" ht="12.75">
      <c r="A159" s="8" t="s">
        <v>1170</v>
      </c>
      <c r="B159" s="8" t="s">
        <v>245</v>
      </c>
      <c r="C159" s="8" t="s">
        <v>23</v>
      </c>
      <c r="D159" s="8">
        <v>6</v>
      </c>
      <c r="E159" s="8" t="s">
        <v>381</v>
      </c>
      <c r="F159" s="8" t="str">
        <f ca="1" t="shared" si="0"/>
        <v>1. Antonio Brown</v>
      </c>
      <c r="G159" s="8"/>
      <c r="H159" s="8" t="str">
        <f ca="1" t="shared" si="1"/>
        <v>1</v>
      </c>
      <c r="I159" s="8" t="s">
        <v>256</v>
      </c>
      <c r="J159" s="8"/>
      <c r="K159" s="8" t="str">
        <f ca="1" t="shared" si="2"/>
        <v>1</v>
      </c>
      <c r="L159" s="8">
        <f t="shared" si="3"/>
        <v>8</v>
      </c>
      <c r="M159" s="8" t="str">
        <f t="shared" si="4"/>
        <v>K</v>
      </c>
      <c r="N159" s="8" t="str">
        <f t="shared" si="5"/>
        <v xml:space="preserve">Blair Walsh </v>
      </c>
      <c r="O159" s="8" t="str">
        <f aca="true" t="shared" si="164" ref="O159:P159">C159</f>
        <v>MIN</v>
      </c>
      <c r="P159" s="8">
        <f t="shared" si="164"/>
        <v>6</v>
      </c>
      <c r="Q159" t="str">
        <f t="shared" si="7"/>
        <v>KK8</v>
      </c>
    </row>
    <row r="160" spans="1:17" ht="12.75">
      <c r="A160" s="8" t="s">
        <v>1171</v>
      </c>
      <c r="B160" s="8" t="s">
        <v>245</v>
      </c>
      <c r="C160" s="8" t="s">
        <v>33</v>
      </c>
      <c r="D160" s="8">
        <v>9</v>
      </c>
      <c r="E160" s="8" t="s">
        <v>382</v>
      </c>
      <c r="F160" s="8" t="str">
        <f ca="1" t="shared" si="0"/>
        <v>1. Antonio Brown</v>
      </c>
      <c r="G160" s="8"/>
      <c r="H160" s="8" t="str">
        <f ca="1" t="shared" si="1"/>
        <v>1</v>
      </c>
      <c r="I160" s="8" t="s">
        <v>258</v>
      </c>
      <c r="J160" s="8"/>
      <c r="K160" s="8" t="str">
        <f ca="1" t="shared" si="2"/>
        <v>1</v>
      </c>
      <c r="L160" s="8">
        <f t="shared" si="3"/>
        <v>9</v>
      </c>
      <c r="M160" s="8" t="str">
        <f t="shared" si="4"/>
        <v>K</v>
      </c>
      <c r="N160" s="8" t="str">
        <f t="shared" si="5"/>
        <v xml:space="preserve">Chandler Catanzaro </v>
      </c>
      <c r="O160" s="8" t="str">
        <f aca="true" t="shared" si="165" ref="O160:P160">C160</f>
        <v>ARI</v>
      </c>
      <c r="P160" s="8">
        <f t="shared" si="165"/>
        <v>9</v>
      </c>
      <c r="Q160" t="str">
        <f t="shared" si="7"/>
        <v>KK9</v>
      </c>
    </row>
    <row r="161" spans="1:17" ht="12.75">
      <c r="A161" s="8" t="s">
        <v>1172</v>
      </c>
      <c r="B161" s="8" t="s">
        <v>245</v>
      </c>
      <c r="C161" s="8" t="s">
        <v>89</v>
      </c>
      <c r="D161" s="8">
        <v>10</v>
      </c>
      <c r="E161" s="8" t="s">
        <v>383</v>
      </c>
      <c r="F161" s="8" t="str">
        <f ca="1" t="shared" si="0"/>
        <v>1. Antonio Brown</v>
      </c>
      <c r="G161" s="8"/>
      <c r="H161" s="8" t="str">
        <f ca="1" t="shared" si="1"/>
        <v>1</v>
      </c>
      <c r="I161" s="8" t="s">
        <v>259</v>
      </c>
      <c r="J161" s="8"/>
      <c r="K161" s="8" t="str">
        <f ca="1" t="shared" si="2"/>
        <v>1</v>
      </c>
      <c r="L161" s="8">
        <f t="shared" si="3"/>
        <v>10</v>
      </c>
      <c r="M161" s="8" t="str">
        <f t="shared" si="4"/>
        <v>K</v>
      </c>
      <c r="N161" s="8" t="str">
        <f t="shared" si="5"/>
        <v xml:space="preserve">Matt Prater </v>
      </c>
      <c r="O161" s="8" t="str">
        <f aca="true" t="shared" si="166" ref="O161:P161">C161</f>
        <v>DET</v>
      </c>
      <c r="P161" s="8">
        <f t="shared" si="166"/>
        <v>10</v>
      </c>
      <c r="Q161" t="str">
        <f t="shared" si="7"/>
        <v>KK10</v>
      </c>
    </row>
    <row r="162" spans="1:17" ht="12.75">
      <c r="A162" s="8" t="s">
        <v>1173</v>
      </c>
      <c r="B162" s="8" t="s">
        <v>21</v>
      </c>
      <c r="C162" s="8" t="s">
        <v>56</v>
      </c>
      <c r="D162" s="8">
        <v>5</v>
      </c>
      <c r="E162" s="8" t="s">
        <v>389</v>
      </c>
      <c r="F162" s="8" t="str">
        <f ca="1" t="shared" si="0"/>
        <v>1. Antonio Brown</v>
      </c>
      <c r="G162" s="8"/>
      <c r="H162" s="8" t="str">
        <f ca="1" t="shared" si="1"/>
        <v>1</v>
      </c>
      <c r="I162" s="8" t="s">
        <v>196</v>
      </c>
      <c r="J162" s="8"/>
      <c r="K162" s="8" t="str">
        <f ca="1" t="shared" si="2"/>
        <v>1</v>
      </c>
      <c r="L162" s="8">
        <f t="shared" si="3"/>
        <v>52</v>
      </c>
      <c r="M162" s="8" t="str">
        <f t="shared" si="4"/>
        <v>RB</v>
      </c>
      <c r="N162" s="8" t="str">
        <f t="shared" si="5"/>
        <v xml:space="preserve">Spencer Ware </v>
      </c>
      <c r="O162" s="8" t="str">
        <f aca="true" t="shared" si="167" ref="O162:P162">C162</f>
        <v>KC</v>
      </c>
      <c r="P162" s="8">
        <f t="shared" si="167"/>
        <v>5</v>
      </c>
      <c r="Q162" t="str">
        <f t="shared" si="7"/>
        <v>RB52</v>
      </c>
    </row>
    <row r="163" spans="1:17" ht="12.75">
      <c r="A163" s="8" t="s">
        <v>1174</v>
      </c>
      <c r="B163" s="8" t="s">
        <v>21</v>
      </c>
      <c r="C163" s="8" t="s">
        <v>148</v>
      </c>
      <c r="D163" s="8">
        <v>8</v>
      </c>
      <c r="E163" s="8" t="s">
        <v>393</v>
      </c>
      <c r="F163" s="8" t="str">
        <f ca="1" t="shared" si="0"/>
        <v>1. Antonio Brown</v>
      </c>
      <c r="G163" s="8"/>
      <c r="H163" s="8" t="str">
        <f ca="1" t="shared" si="1"/>
        <v>1</v>
      </c>
      <c r="I163" s="8" t="s">
        <v>198</v>
      </c>
      <c r="J163" s="8"/>
      <c r="K163" s="8" t="str">
        <f ca="1" t="shared" si="2"/>
        <v>1</v>
      </c>
      <c r="L163" s="8">
        <f t="shared" si="3"/>
        <v>53</v>
      </c>
      <c r="M163" s="8" t="str">
        <f t="shared" si="4"/>
        <v>RB</v>
      </c>
      <c r="N163" s="8" t="str">
        <f t="shared" si="5"/>
        <v xml:space="preserve">Terrance West </v>
      </c>
      <c r="O163" s="8" t="str">
        <f aca="true" t="shared" si="168" ref="O163:P163">C163</f>
        <v>BAL</v>
      </c>
      <c r="P163" s="8">
        <f t="shared" si="168"/>
        <v>8</v>
      </c>
      <c r="Q163" t="str">
        <f t="shared" si="7"/>
        <v>RB53</v>
      </c>
    </row>
    <row r="164" spans="1:17" ht="12.75">
      <c r="A164" s="8" t="s">
        <v>1175</v>
      </c>
      <c r="B164" s="8" t="s">
        <v>21</v>
      </c>
      <c r="C164" s="8" t="s">
        <v>148</v>
      </c>
      <c r="D164" s="8">
        <v>8</v>
      </c>
      <c r="E164" s="8" t="s">
        <v>397</v>
      </c>
      <c r="F164" s="8" t="str">
        <f ca="1" t="shared" si="0"/>
        <v>1. Antonio Brown</v>
      </c>
      <c r="G164" s="8"/>
      <c r="H164" s="8" t="str">
        <f ca="1" t="shared" si="1"/>
        <v>1</v>
      </c>
      <c r="I164" s="8" t="s">
        <v>205</v>
      </c>
      <c r="J164" s="8"/>
      <c r="K164" s="8" t="str">
        <f ca="1" t="shared" si="2"/>
        <v>1</v>
      </c>
      <c r="L164" s="8">
        <f t="shared" si="3"/>
        <v>54</v>
      </c>
      <c r="M164" s="8" t="str">
        <f t="shared" si="4"/>
        <v>RB</v>
      </c>
      <c r="N164" s="8" t="str">
        <f t="shared" si="5"/>
        <v xml:space="preserve">Kenneth Dixon </v>
      </c>
      <c r="O164" s="8" t="str">
        <f aca="true" t="shared" si="169" ref="O164:P164">C164</f>
        <v>BAL</v>
      </c>
      <c r="P164" s="8">
        <f t="shared" si="169"/>
        <v>8</v>
      </c>
      <c r="Q164" t="str">
        <f t="shared" si="7"/>
        <v>RB54</v>
      </c>
    </row>
    <row r="165" spans="1:17" ht="12.75">
      <c r="A165" s="8" t="s">
        <v>1176</v>
      </c>
      <c r="B165" s="8" t="s">
        <v>21</v>
      </c>
      <c r="C165" s="8" t="s">
        <v>75</v>
      </c>
      <c r="D165" s="8">
        <v>5</v>
      </c>
      <c r="E165" s="8" t="s">
        <v>399</v>
      </c>
      <c r="F165" s="8" t="str">
        <f ca="1" t="shared" si="0"/>
        <v>1. Antonio Brown</v>
      </c>
      <c r="G165" s="8"/>
      <c r="H165" s="8" t="str">
        <f ca="1" t="shared" si="1"/>
        <v>1</v>
      </c>
      <c r="I165" s="8" t="s">
        <v>838</v>
      </c>
      <c r="J165" s="8" t="s">
        <v>1177</v>
      </c>
      <c r="K165" s="8" t="str">
        <f ca="1" t="shared" si="2"/>
        <v>1</v>
      </c>
      <c r="L165" s="8">
        <f t="shared" si="3"/>
        <v>55</v>
      </c>
      <c r="M165" s="8" t="str">
        <f t="shared" si="4"/>
        <v>RB</v>
      </c>
      <c r="N165" s="8" t="str">
        <f t="shared" si="5"/>
        <v>CJ Prosise</v>
      </c>
      <c r="O165" s="8" t="str">
        <f aca="true" t="shared" si="170" ref="O165:P165">C165</f>
        <v>SEA</v>
      </c>
      <c r="P165" s="8">
        <f t="shared" si="170"/>
        <v>5</v>
      </c>
      <c r="Q165" t="str">
        <f t="shared" si="7"/>
        <v>RB55</v>
      </c>
    </row>
    <row r="166" spans="1:17" ht="12.75">
      <c r="A166" s="8" t="s">
        <v>1178</v>
      </c>
      <c r="B166" s="8" t="s">
        <v>9</v>
      </c>
      <c r="C166" s="8" t="s">
        <v>82</v>
      </c>
      <c r="D166" s="8">
        <v>8</v>
      </c>
      <c r="E166" s="8" t="s">
        <v>427</v>
      </c>
      <c r="F166" s="8" t="str">
        <f ca="1" t="shared" si="0"/>
        <v>1. Antonio Brown</v>
      </c>
      <c r="G166" s="8"/>
      <c r="H166" s="8" t="str">
        <f ca="1" t="shared" si="1"/>
        <v>1</v>
      </c>
      <c r="I166" s="8" t="s">
        <v>260</v>
      </c>
      <c r="J166" s="8"/>
      <c r="K166" s="8" t="str">
        <f ca="1" t="shared" si="2"/>
        <v>1</v>
      </c>
      <c r="L166" s="8">
        <f t="shared" si="3"/>
        <v>60</v>
      </c>
      <c r="M166" s="8" t="str">
        <f t="shared" si="4"/>
        <v>WR</v>
      </c>
      <c r="N166" s="8" t="str">
        <f t="shared" si="5"/>
        <v xml:space="preserve">Kenny Stills </v>
      </c>
      <c r="O166" s="8" t="str">
        <f aca="true" t="shared" si="171" ref="O166:P166">C166</f>
        <v>MIA</v>
      </c>
      <c r="P166" s="8">
        <f t="shared" si="171"/>
        <v>8</v>
      </c>
      <c r="Q166" t="str">
        <f t="shared" si="7"/>
        <v>WR60</v>
      </c>
    </row>
    <row r="167" spans="1:17" ht="12.75">
      <c r="A167" s="8" t="s">
        <v>1179</v>
      </c>
      <c r="B167" s="8" t="s">
        <v>9</v>
      </c>
      <c r="C167" s="8" t="s">
        <v>11</v>
      </c>
      <c r="D167" s="8">
        <v>8</v>
      </c>
      <c r="E167" s="8" t="s">
        <v>429</v>
      </c>
      <c r="F167" s="8" t="str">
        <f ca="1" t="shared" si="0"/>
        <v>1. Antonio Brown</v>
      </c>
      <c r="G167" s="8"/>
      <c r="H167" s="8" t="str">
        <f ca="1" t="shared" si="1"/>
        <v>1</v>
      </c>
      <c r="I167" s="8" t="s">
        <v>1180</v>
      </c>
      <c r="J167" s="8"/>
      <c r="K167" s="8" t="str">
        <f ca="1" t="shared" si="2"/>
        <v>1</v>
      </c>
      <c r="L167" s="8">
        <f t="shared" si="3"/>
        <v>61</v>
      </c>
      <c r="M167" s="8" t="str">
        <f t="shared" si="4"/>
        <v>WR</v>
      </c>
      <c r="N167" s="8" t="str">
        <f t="shared" si="5"/>
        <v xml:space="preserve">Eli Rogers </v>
      </c>
      <c r="O167" s="8" t="str">
        <f aca="true" t="shared" si="172" ref="O167:P167">C167</f>
        <v>PIT</v>
      </c>
      <c r="P167" s="8">
        <f t="shared" si="172"/>
        <v>8</v>
      </c>
      <c r="Q167" t="str">
        <f t="shared" si="7"/>
        <v>WR61</v>
      </c>
    </row>
    <row r="168" spans="1:17" ht="12.75">
      <c r="A168" s="8" t="s">
        <v>1181</v>
      </c>
      <c r="B168" s="8" t="s">
        <v>9</v>
      </c>
      <c r="C168" s="8" t="s">
        <v>103</v>
      </c>
      <c r="D168" s="8">
        <v>13</v>
      </c>
      <c r="E168" s="8" t="s">
        <v>430</v>
      </c>
      <c r="F168" s="8" t="str">
        <f ca="1" t="shared" si="0"/>
        <v>1. Antonio Brown</v>
      </c>
      <c r="G168" s="8"/>
      <c r="H168" s="8" t="str">
        <f ca="1" t="shared" si="1"/>
        <v>1</v>
      </c>
      <c r="I168" s="8" t="s">
        <v>185</v>
      </c>
      <c r="J168" s="8"/>
      <c r="K168" s="8" t="str">
        <f ca="1" t="shared" si="2"/>
        <v>1</v>
      </c>
      <c r="L168" s="8">
        <f t="shared" si="3"/>
        <v>62</v>
      </c>
      <c r="M168" s="8" t="str">
        <f t="shared" si="4"/>
        <v>WR</v>
      </c>
      <c r="N168" s="8" t="str">
        <f t="shared" si="5"/>
        <v xml:space="preserve">Rishard Matthews </v>
      </c>
      <c r="O168" s="8" t="str">
        <f aca="true" t="shared" si="173" ref="O168:P168">C168</f>
        <v>TEN</v>
      </c>
      <c r="P168" s="8">
        <f t="shared" si="173"/>
        <v>13</v>
      </c>
      <c r="Q168" t="str">
        <f t="shared" si="7"/>
        <v>WR62</v>
      </c>
    </row>
    <row r="169" spans="1:17" ht="12.75">
      <c r="A169" s="8" t="s">
        <v>1182</v>
      </c>
      <c r="B169" s="8" t="s">
        <v>9</v>
      </c>
      <c r="C169" s="8" t="s">
        <v>23</v>
      </c>
      <c r="D169" s="8">
        <v>6</v>
      </c>
      <c r="E169" s="8" t="s">
        <v>433</v>
      </c>
      <c r="F169" s="8" t="str">
        <f ca="1" t="shared" si="0"/>
        <v>1. Antonio Brown</v>
      </c>
      <c r="G169" s="8"/>
      <c r="H169" s="8" t="str">
        <f ca="1" t="shared" si="1"/>
        <v>1</v>
      </c>
      <c r="I169" s="8" t="s">
        <v>264</v>
      </c>
      <c r="J169" s="8"/>
      <c r="K169" s="8" t="str">
        <f ca="1" t="shared" si="2"/>
        <v>1</v>
      </c>
      <c r="L169" s="8">
        <f t="shared" si="3"/>
        <v>63</v>
      </c>
      <c r="M169" s="8" t="str">
        <f t="shared" si="4"/>
        <v>WR</v>
      </c>
      <c r="N169" s="8" t="str">
        <f t="shared" si="5"/>
        <v xml:space="preserve">Laquon Treadwell </v>
      </c>
      <c r="O169" s="8" t="str">
        <f aca="true" t="shared" si="174" ref="O169:P169">C169</f>
        <v>MIN</v>
      </c>
      <c r="P169" s="8">
        <f t="shared" si="174"/>
        <v>6</v>
      </c>
      <c r="Q169" t="str">
        <f t="shared" si="7"/>
        <v>WR63</v>
      </c>
    </row>
    <row r="170" spans="1:17" ht="12.75">
      <c r="A170" s="8" t="s">
        <v>1183</v>
      </c>
      <c r="B170" s="8" t="s">
        <v>76</v>
      </c>
      <c r="C170" s="8" t="s">
        <v>89</v>
      </c>
      <c r="D170" s="8">
        <v>10</v>
      </c>
      <c r="E170" s="8" t="s">
        <v>556</v>
      </c>
      <c r="F170" s="8" t="str">
        <f ca="1" t="shared" si="0"/>
        <v>1. Antonio Brown</v>
      </c>
      <c r="G170" s="8"/>
      <c r="H170" s="8" t="str">
        <f ca="1" t="shared" si="1"/>
        <v>1</v>
      </c>
      <c r="I170" s="8" t="s">
        <v>140</v>
      </c>
      <c r="J170" s="8"/>
      <c r="K170" s="8" t="str">
        <f ca="1" t="shared" si="2"/>
        <v>1</v>
      </c>
      <c r="L170" s="8">
        <f t="shared" si="3"/>
        <v>16</v>
      </c>
      <c r="M170" s="8" t="str">
        <f t="shared" si="4"/>
        <v>QB</v>
      </c>
      <c r="N170" s="8" t="str">
        <f t="shared" si="5"/>
        <v xml:space="preserve">Matthew Stafford </v>
      </c>
      <c r="O170" s="8" t="str">
        <f aca="true" t="shared" si="175" ref="O170:P170">C170</f>
        <v>DET</v>
      </c>
      <c r="P170" s="8">
        <f t="shared" si="175"/>
        <v>10</v>
      </c>
      <c r="Q170" t="str">
        <f t="shared" si="7"/>
        <v>QB16</v>
      </c>
    </row>
    <row r="171" spans="1:17" ht="12.75">
      <c r="A171" s="8" t="s">
        <v>1184</v>
      </c>
      <c r="B171" s="8" t="s">
        <v>76</v>
      </c>
      <c r="C171" s="8" t="s">
        <v>35</v>
      </c>
      <c r="D171" s="8">
        <v>9</v>
      </c>
      <c r="E171" s="8" t="s">
        <v>301</v>
      </c>
      <c r="F171" s="8" t="str">
        <f ca="1" t="shared" si="0"/>
        <v>1. Antonio Brown</v>
      </c>
      <c r="G171" s="8"/>
      <c r="H171" s="8" t="str">
        <f ca="1" t="shared" si="1"/>
        <v>1</v>
      </c>
      <c r="I171" s="8" t="s">
        <v>141</v>
      </c>
      <c r="J171" s="8"/>
      <c r="K171" s="8" t="str">
        <f ca="1" t="shared" si="2"/>
        <v>1</v>
      </c>
      <c r="L171" s="8">
        <f t="shared" si="3"/>
        <v>17</v>
      </c>
      <c r="M171" s="8" t="str">
        <f t="shared" si="4"/>
        <v>QB</v>
      </c>
      <c r="N171" s="8" t="str">
        <f t="shared" si="5"/>
        <v xml:space="preserve">Andy Dalton </v>
      </c>
      <c r="O171" s="8" t="str">
        <f aca="true" t="shared" si="176" ref="O171:P171">C171</f>
        <v>CIN</v>
      </c>
      <c r="P171" s="8">
        <f t="shared" si="176"/>
        <v>9</v>
      </c>
      <c r="Q171" t="str">
        <f t="shared" si="7"/>
        <v>QB17</v>
      </c>
    </row>
    <row r="172" spans="1:17" ht="12.75">
      <c r="A172" s="8" t="s">
        <v>1185</v>
      </c>
      <c r="B172" s="8" t="s">
        <v>76</v>
      </c>
      <c r="C172" s="8" t="s">
        <v>45</v>
      </c>
      <c r="D172" s="8">
        <v>6</v>
      </c>
      <c r="E172" s="8" t="s">
        <v>306</v>
      </c>
      <c r="F172" s="8" t="str">
        <f ca="1" t="shared" si="0"/>
        <v>1. Antonio Brown</v>
      </c>
      <c r="G172" s="8"/>
      <c r="H172" s="8" t="str">
        <f ca="1" t="shared" si="1"/>
        <v>1</v>
      </c>
      <c r="I172" s="8" t="s">
        <v>142</v>
      </c>
      <c r="J172" s="8"/>
      <c r="K172" s="8" t="str">
        <f ca="1" t="shared" si="2"/>
        <v>1</v>
      </c>
      <c r="L172" s="8">
        <f t="shared" si="3"/>
        <v>18</v>
      </c>
      <c r="M172" s="8" t="str">
        <f t="shared" si="4"/>
        <v>QB</v>
      </c>
      <c r="N172" s="8" t="str">
        <f t="shared" si="5"/>
        <v xml:space="preserve">Jameis Winston </v>
      </c>
      <c r="O172" s="8" t="str">
        <f aca="true" t="shared" si="177" ref="O172:P172">C172</f>
        <v>TB</v>
      </c>
      <c r="P172" s="8">
        <f t="shared" si="177"/>
        <v>6</v>
      </c>
      <c r="Q172" t="str">
        <f t="shared" si="7"/>
        <v>QB18</v>
      </c>
    </row>
    <row r="173" spans="1:17" ht="12.75">
      <c r="A173" s="8" t="s">
        <v>1186</v>
      </c>
      <c r="B173" s="8" t="s">
        <v>21</v>
      </c>
      <c r="C173" s="8" t="s">
        <v>33</v>
      </c>
      <c r="D173" s="8">
        <v>9</v>
      </c>
      <c r="E173" s="8" t="s">
        <v>400</v>
      </c>
      <c r="F173" s="8" t="str">
        <f ca="1" t="shared" si="0"/>
        <v>1. Antonio Brown</v>
      </c>
      <c r="G173" s="8"/>
      <c r="H173" s="8" t="str">
        <f ca="1" t="shared" si="1"/>
        <v>1</v>
      </c>
      <c r="I173" s="8" t="s">
        <v>199</v>
      </c>
      <c r="J173" s="8"/>
      <c r="K173" s="8" t="str">
        <f ca="1" t="shared" si="2"/>
        <v>1</v>
      </c>
      <c r="L173" s="8">
        <f t="shared" si="3"/>
        <v>56</v>
      </c>
      <c r="M173" s="8" t="str">
        <f t="shared" si="4"/>
        <v>RB</v>
      </c>
      <c r="N173" s="8" t="str">
        <f t="shared" si="5"/>
        <v xml:space="preserve">Chris Johnson </v>
      </c>
      <c r="O173" s="8" t="str">
        <f aca="true" t="shared" si="178" ref="O173:P173">C173</f>
        <v>ARI</v>
      </c>
      <c r="P173" s="8">
        <f t="shared" si="178"/>
        <v>9</v>
      </c>
      <c r="Q173" t="str">
        <f t="shared" si="7"/>
        <v>RB56</v>
      </c>
    </row>
    <row r="174" spans="1:17" ht="12.75">
      <c r="A174" s="8" t="s">
        <v>1187</v>
      </c>
      <c r="B174" s="8" t="s">
        <v>21</v>
      </c>
      <c r="C174" s="8" t="s">
        <v>54</v>
      </c>
      <c r="D174" s="8">
        <v>9</v>
      </c>
      <c r="E174" s="8" t="s">
        <v>402</v>
      </c>
      <c r="F174" s="8" t="str">
        <f ca="1" t="shared" si="0"/>
        <v>1. Antonio Brown</v>
      </c>
      <c r="G174" s="8"/>
      <c r="H174" s="8" t="str">
        <f ca="1" t="shared" si="1"/>
        <v>1</v>
      </c>
      <c r="I174" s="8" t="s">
        <v>200</v>
      </c>
      <c r="J174" s="8"/>
      <c r="K174" s="8" t="str">
        <f ca="1" t="shared" si="2"/>
        <v>1</v>
      </c>
      <c r="L174" s="8">
        <f t="shared" si="3"/>
        <v>57</v>
      </c>
      <c r="M174" s="8" t="str">
        <f t="shared" si="4"/>
        <v>RB</v>
      </c>
      <c r="N174" s="8" t="str">
        <f t="shared" si="5"/>
        <v xml:space="preserve">Jordan Howard </v>
      </c>
      <c r="O174" s="8" t="str">
        <f aca="true" t="shared" si="179" ref="O174:P174">C174</f>
        <v>CHI</v>
      </c>
      <c r="P174" s="8">
        <f t="shared" si="179"/>
        <v>9</v>
      </c>
      <c r="Q174" t="str">
        <f t="shared" si="7"/>
        <v>RB57</v>
      </c>
    </row>
    <row r="175" spans="1:17" ht="12.75">
      <c r="A175" s="8" t="s">
        <v>1188</v>
      </c>
      <c r="B175" s="8" t="s">
        <v>36</v>
      </c>
      <c r="C175" s="8" t="s">
        <v>29</v>
      </c>
      <c r="D175" s="8">
        <v>7</v>
      </c>
      <c r="E175" s="8" t="s">
        <v>396</v>
      </c>
      <c r="F175" s="8" t="str">
        <f ca="1" t="shared" si="0"/>
        <v>1. Antonio Brown</v>
      </c>
      <c r="G175" s="8"/>
      <c r="H175" s="8" t="str">
        <f ca="1" t="shared" si="1"/>
        <v>1</v>
      </c>
      <c r="I175" s="8" t="s">
        <v>313</v>
      </c>
      <c r="J175" s="8"/>
      <c r="K175" s="8" t="str">
        <f ca="1" t="shared" si="2"/>
        <v>1</v>
      </c>
      <c r="L175" s="8">
        <f t="shared" si="3"/>
        <v>16</v>
      </c>
      <c r="M175" s="8" t="str">
        <f t="shared" si="4"/>
        <v>TE</v>
      </c>
      <c r="N175" s="8" t="str">
        <f t="shared" si="5"/>
        <v xml:space="preserve">Jason Witten </v>
      </c>
      <c r="O175" s="8" t="str">
        <f aca="true" t="shared" si="180" ref="O175:P175">C175</f>
        <v>DAL</v>
      </c>
      <c r="P175" s="8">
        <f t="shared" si="180"/>
        <v>7</v>
      </c>
      <c r="Q175" t="str">
        <f t="shared" si="7"/>
        <v>TE16</v>
      </c>
    </row>
    <row r="176" spans="1:17" ht="12.75">
      <c r="A176" s="8" t="s">
        <v>1189</v>
      </c>
      <c r="B176" s="8" t="s">
        <v>36</v>
      </c>
      <c r="C176" s="8" t="s">
        <v>78</v>
      </c>
      <c r="D176" s="8">
        <v>10</v>
      </c>
      <c r="E176" s="8" t="s">
        <v>414</v>
      </c>
      <c r="F176" s="8" t="str">
        <f ca="1" t="shared" si="0"/>
        <v>1. Antonio Brown</v>
      </c>
      <c r="G176" s="8"/>
      <c r="H176" s="8" t="str">
        <f ca="1" t="shared" si="1"/>
        <v>1</v>
      </c>
      <c r="I176" s="8" t="s">
        <v>319</v>
      </c>
      <c r="J176" s="8"/>
      <c r="K176" s="8" t="str">
        <f ca="1" t="shared" si="2"/>
        <v>1</v>
      </c>
      <c r="L176" s="8">
        <f t="shared" si="3"/>
        <v>17</v>
      </c>
      <c r="M176" s="8" t="str">
        <f t="shared" si="4"/>
        <v>TE</v>
      </c>
      <c r="N176" s="8" t="str">
        <f t="shared" si="5"/>
        <v xml:space="preserve">Dwayne Allen </v>
      </c>
      <c r="O176" s="8" t="str">
        <f aca="true" t="shared" si="181" ref="O176:P176">C176</f>
        <v>IND</v>
      </c>
      <c r="P176" s="8">
        <f t="shared" si="181"/>
        <v>10</v>
      </c>
      <c r="Q176" t="str">
        <f t="shared" si="7"/>
        <v>TE17</v>
      </c>
    </row>
    <row r="177" spans="1:17" ht="12.75">
      <c r="A177" s="8" t="s">
        <v>1190</v>
      </c>
      <c r="B177" s="8" t="s">
        <v>21</v>
      </c>
      <c r="C177" s="8" t="s">
        <v>29</v>
      </c>
      <c r="D177" s="8">
        <v>7</v>
      </c>
      <c r="E177" s="8" t="s">
        <v>409</v>
      </c>
      <c r="F177" s="8" t="str">
        <f ca="1" t="shared" si="0"/>
        <v>1. Antonio Brown</v>
      </c>
      <c r="G177" s="8"/>
      <c r="H177" s="8" t="str">
        <f ca="1" t="shared" si="1"/>
        <v>1</v>
      </c>
      <c r="I177" s="8" t="s">
        <v>201</v>
      </c>
      <c r="J177" s="8"/>
      <c r="K177" s="8" t="str">
        <f ca="1" t="shared" si="2"/>
        <v>1</v>
      </c>
      <c r="L177" s="8">
        <f t="shared" si="3"/>
        <v>58</v>
      </c>
      <c r="M177" s="8" t="str">
        <f t="shared" si="4"/>
        <v>RB</v>
      </c>
      <c r="N177" s="8" t="str">
        <f t="shared" si="5"/>
        <v xml:space="preserve">Alfred Morris </v>
      </c>
      <c r="O177" s="8" t="str">
        <f aca="true" t="shared" si="182" ref="O177:P177">C177</f>
        <v>DAL</v>
      </c>
      <c r="P177" s="8">
        <f t="shared" si="182"/>
        <v>7</v>
      </c>
      <c r="Q177" t="str">
        <f t="shared" si="7"/>
        <v>RB58</v>
      </c>
    </row>
    <row r="178" spans="1:17" ht="12.75">
      <c r="A178" s="8" t="s">
        <v>1191</v>
      </c>
      <c r="B178" s="8" t="s">
        <v>21</v>
      </c>
      <c r="C178" s="8" t="s">
        <v>49</v>
      </c>
      <c r="D178" s="8">
        <v>5</v>
      </c>
      <c r="E178" s="8" t="s">
        <v>410</v>
      </c>
      <c r="F178" s="8" t="str">
        <f ca="1" t="shared" si="0"/>
        <v>1. Antonio Brown</v>
      </c>
      <c r="G178" s="8"/>
      <c r="H178" s="8" t="str">
        <f ca="1" t="shared" si="1"/>
        <v>1</v>
      </c>
      <c r="I178" s="8" t="s">
        <v>202</v>
      </c>
      <c r="J178" s="8"/>
      <c r="K178" s="8" t="str">
        <f ca="1" t="shared" si="2"/>
        <v>1</v>
      </c>
      <c r="L178" s="8">
        <f t="shared" si="3"/>
        <v>59</v>
      </c>
      <c r="M178" s="8" t="str">
        <f t="shared" si="4"/>
        <v>RB</v>
      </c>
      <c r="N178" s="8" t="str">
        <f t="shared" si="5"/>
        <v xml:space="preserve">Tim Hightower </v>
      </c>
      <c r="O178" s="8" t="str">
        <f aca="true" t="shared" si="183" ref="O178:P178">C178</f>
        <v>NO</v>
      </c>
      <c r="P178" s="8">
        <f t="shared" si="183"/>
        <v>5</v>
      </c>
      <c r="Q178" t="str">
        <f t="shared" si="7"/>
        <v>RB59</v>
      </c>
    </row>
    <row r="179" spans="1:17" ht="12.75">
      <c r="A179" s="8" t="s">
        <v>1192</v>
      </c>
      <c r="B179" s="8" t="s">
        <v>21</v>
      </c>
      <c r="C179" s="8" t="s">
        <v>101</v>
      </c>
      <c r="D179" s="8">
        <v>4</v>
      </c>
      <c r="E179" s="8" t="s">
        <v>412</v>
      </c>
      <c r="F179" s="8" t="str">
        <f ca="1" t="shared" si="0"/>
        <v>1. Antonio Brown</v>
      </c>
      <c r="G179" s="8"/>
      <c r="H179" s="8" t="str">
        <f ca="1" t="shared" si="1"/>
        <v>1</v>
      </c>
      <c r="I179" s="8" t="s">
        <v>203</v>
      </c>
      <c r="J179" s="8"/>
      <c r="K179" s="8" t="str">
        <f ca="1" t="shared" si="2"/>
        <v>1</v>
      </c>
      <c r="L179" s="8">
        <f t="shared" si="3"/>
        <v>60</v>
      </c>
      <c r="M179" s="8" t="str">
        <f t="shared" si="4"/>
        <v>RB</v>
      </c>
      <c r="N179" s="8" t="str">
        <f t="shared" si="5"/>
        <v xml:space="preserve">Wendell Smallwood </v>
      </c>
      <c r="O179" s="8" t="str">
        <f aca="true" t="shared" si="184" ref="O179:P179">C179</f>
        <v>PHI</v>
      </c>
      <c r="P179" s="8">
        <f t="shared" si="184"/>
        <v>4</v>
      </c>
      <c r="Q179" t="str">
        <f t="shared" si="7"/>
        <v>RB60</v>
      </c>
    </row>
    <row r="180" spans="1:17" ht="12.75">
      <c r="A180" s="8" t="s">
        <v>1193</v>
      </c>
      <c r="B180" s="8" t="s">
        <v>9</v>
      </c>
      <c r="C180" s="8" t="s">
        <v>65</v>
      </c>
      <c r="D180" s="8">
        <v>9</v>
      </c>
      <c r="E180" s="8" t="s">
        <v>437</v>
      </c>
      <c r="F180" s="8" t="str">
        <f ca="1" t="shared" si="0"/>
        <v>1. Antonio Brown</v>
      </c>
      <c r="G180" s="8"/>
      <c r="H180" s="8" t="str">
        <f ca="1" t="shared" si="1"/>
        <v>1</v>
      </c>
      <c r="I180" s="8" t="s">
        <v>265</v>
      </c>
      <c r="J180" s="8"/>
      <c r="K180" s="8" t="str">
        <f ca="1" t="shared" si="2"/>
        <v>1</v>
      </c>
      <c r="L180" s="8">
        <f t="shared" si="3"/>
        <v>64</v>
      </c>
      <c r="M180" s="8" t="str">
        <f t="shared" si="4"/>
        <v>WR</v>
      </c>
      <c r="N180" s="8" t="str">
        <f t="shared" si="5"/>
        <v xml:space="preserve">Josh Doctson </v>
      </c>
      <c r="O180" s="8" t="str">
        <f aca="true" t="shared" si="185" ref="O180:P180">C180</f>
        <v>WAS</v>
      </c>
      <c r="P180" s="8">
        <f t="shared" si="185"/>
        <v>9</v>
      </c>
      <c r="Q180" t="str">
        <f t="shared" si="7"/>
        <v>WR64</v>
      </c>
    </row>
    <row r="181" spans="1:17" ht="12.75">
      <c r="A181" s="8" t="s">
        <v>1194</v>
      </c>
      <c r="B181" s="8" t="s">
        <v>9</v>
      </c>
      <c r="C181" s="8" t="s">
        <v>31</v>
      </c>
      <c r="D181" s="8">
        <v>9</v>
      </c>
      <c r="E181" s="8" t="s">
        <v>438</v>
      </c>
      <c r="F181" s="8" t="str">
        <f ca="1" t="shared" si="0"/>
        <v>1. Antonio Brown</v>
      </c>
      <c r="G181" s="8"/>
      <c r="H181" s="8" t="str">
        <f ca="1" t="shared" si="1"/>
        <v>1</v>
      </c>
      <c r="I181" s="8" t="s">
        <v>266</v>
      </c>
      <c r="J181" s="8"/>
      <c r="K181" s="8" t="str">
        <f ca="1" t="shared" si="2"/>
        <v>1</v>
      </c>
      <c r="L181" s="8">
        <f t="shared" si="3"/>
        <v>65</v>
      </c>
      <c r="M181" s="8" t="str">
        <f t="shared" si="4"/>
        <v>WR</v>
      </c>
      <c r="N181" s="8" t="str">
        <f t="shared" si="5"/>
        <v xml:space="preserve">Jaelen Strong </v>
      </c>
      <c r="O181" s="8" t="str">
        <f aca="true" t="shared" si="186" ref="O181:P181">C181</f>
        <v>HOU</v>
      </c>
      <c r="P181" s="8">
        <f t="shared" si="186"/>
        <v>9</v>
      </c>
      <c r="Q181" t="str">
        <f t="shared" si="7"/>
        <v>WR65</v>
      </c>
    </row>
    <row r="182" spans="1:17" ht="12.75">
      <c r="A182" s="8" t="s">
        <v>1195</v>
      </c>
      <c r="B182" s="8" t="s">
        <v>9</v>
      </c>
      <c r="C182" s="8" t="s">
        <v>110</v>
      </c>
      <c r="D182" s="8">
        <v>13</v>
      </c>
      <c r="E182" s="8" t="s">
        <v>439</v>
      </c>
      <c r="F182" s="8" t="str">
        <f ca="1" t="shared" si="0"/>
        <v>1. Antonio Brown</v>
      </c>
      <c r="G182" s="8"/>
      <c r="H182" s="8" t="str">
        <f ca="1" t="shared" si="1"/>
        <v>1</v>
      </c>
      <c r="I182" s="8" t="s">
        <v>267</v>
      </c>
      <c r="J182" s="8"/>
      <c r="K182" s="8" t="str">
        <f ca="1" t="shared" si="2"/>
        <v>1</v>
      </c>
      <c r="L182" s="8">
        <f t="shared" si="3"/>
        <v>66</v>
      </c>
      <c r="M182" s="8" t="str">
        <f t="shared" si="4"/>
        <v>WR</v>
      </c>
      <c r="N182" s="8" t="str">
        <f t="shared" si="5"/>
        <v xml:space="preserve">Terrelle Pryor </v>
      </c>
      <c r="O182" s="8" t="str">
        <f aca="true" t="shared" si="187" ref="O182:P182">C182</f>
        <v>CLE</v>
      </c>
      <c r="P182" s="8">
        <f t="shared" si="187"/>
        <v>13</v>
      </c>
      <c r="Q182" t="str">
        <f t="shared" si="7"/>
        <v>WR66</v>
      </c>
    </row>
    <row r="183" spans="1:17" ht="12.75">
      <c r="A183" s="8" t="s">
        <v>1196</v>
      </c>
      <c r="B183" s="8" t="s">
        <v>9</v>
      </c>
      <c r="C183" s="8" t="s">
        <v>23</v>
      </c>
      <c r="D183" s="8">
        <v>6</v>
      </c>
      <c r="E183" s="8" t="s">
        <v>441</v>
      </c>
      <c r="F183" s="8" t="str">
        <f ca="1" t="shared" si="0"/>
        <v>1. Antonio Brown</v>
      </c>
      <c r="G183" s="8"/>
      <c r="H183" s="8" t="str">
        <f ca="1" t="shared" si="1"/>
        <v>1</v>
      </c>
      <c r="I183" s="8" t="s">
        <v>268</v>
      </c>
      <c r="J183" s="8"/>
      <c r="K183" s="8" t="str">
        <f ca="1" t="shared" si="2"/>
        <v>1</v>
      </c>
      <c r="L183" s="8">
        <f t="shared" si="3"/>
        <v>67</v>
      </c>
      <c r="M183" s="8" t="str">
        <f t="shared" si="4"/>
        <v>WR</v>
      </c>
      <c r="N183" s="8" t="str">
        <f t="shared" si="5"/>
        <v xml:space="preserve">Charles Johnson </v>
      </c>
      <c r="O183" s="8" t="str">
        <f aca="true" t="shared" si="188" ref="O183:P183">C183</f>
        <v>MIN</v>
      </c>
      <c r="P183" s="8">
        <f t="shared" si="188"/>
        <v>6</v>
      </c>
      <c r="Q183" t="str">
        <f t="shared" si="7"/>
        <v>WR67</v>
      </c>
    </row>
    <row r="184" spans="1:17" ht="12.75">
      <c r="A184" s="8" t="s">
        <v>1197</v>
      </c>
      <c r="B184" s="8" t="s">
        <v>9</v>
      </c>
      <c r="C184" s="8" t="s">
        <v>11</v>
      </c>
      <c r="D184" s="8">
        <v>8</v>
      </c>
      <c r="E184" s="8" t="s">
        <v>448</v>
      </c>
      <c r="F184" s="8" t="str">
        <f ca="1" t="shared" si="0"/>
        <v>1. Antonio Brown</v>
      </c>
      <c r="G184" s="8"/>
      <c r="H184" s="8" t="str">
        <f ca="1" t="shared" si="1"/>
        <v>1</v>
      </c>
      <c r="I184" s="8" t="s">
        <v>261</v>
      </c>
      <c r="J184" s="8"/>
      <c r="K184" s="8" t="str">
        <f ca="1" t="shared" si="2"/>
        <v>1</v>
      </c>
      <c r="L184" s="8">
        <f t="shared" si="3"/>
        <v>68</v>
      </c>
      <c r="M184" s="8" t="str">
        <f t="shared" si="4"/>
        <v>WR</v>
      </c>
      <c r="N184" s="8" t="str">
        <f t="shared" si="5"/>
        <v xml:space="preserve">Sammie Coates </v>
      </c>
      <c r="O184" s="8" t="str">
        <f aca="true" t="shared" si="189" ref="O184:P184">C184</f>
        <v>PIT</v>
      </c>
      <c r="P184" s="8">
        <f t="shared" si="189"/>
        <v>8</v>
      </c>
      <c r="Q184" t="str">
        <f t="shared" si="7"/>
        <v>WR68</v>
      </c>
    </row>
    <row r="185" spans="1:17" ht="12.75">
      <c r="A185" s="8" t="s">
        <v>1198</v>
      </c>
      <c r="B185" s="8" t="s">
        <v>21</v>
      </c>
      <c r="C185" s="8" t="s">
        <v>20</v>
      </c>
      <c r="D185" s="8">
        <v>8</v>
      </c>
      <c r="E185" s="8" t="s">
        <v>415</v>
      </c>
      <c r="F185" s="8" t="str">
        <f ca="1" t="shared" si="0"/>
        <v>1. Antonio Brown</v>
      </c>
      <c r="G185" s="8"/>
      <c r="H185" s="8" t="str">
        <f ca="1" t="shared" si="1"/>
        <v>1</v>
      </c>
      <c r="I185" s="8" t="s">
        <v>204</v>
      </c>
      <c r="J185" s="8"/>
      <c r="K185" s="8" t="str">
        <f ca="1" t="shared" si="2"/>
        <v>1</v>
      </c>
      <c r="L185" s="8">
        <f t="shared" si="3"/>
        <v>61</v>
      </c>
      <c r="M185" s="8" t="str">
        <f t="shared" si="4"/>
        <v>RB</v>
      </c>
      <c r="N185" s="8" t="str">
        <f t="shared" si="5"/>
        <v xml:space="preserve">Paul Perkins </v>
      </c>
      <c r="O185" s="8" t="str">
        <f aca="true" t="shared" si="190" ref="O185:P185">C185</f>
        <v>NYG</v>
      </c>
      <c r="P185" s="8">
        <f t="shared" si="190"/>
        <v>8</v>
      </c>
      <c r="Q185" t="str">
        <f t="shared" si="7"/>
        <v>RB61</v>
      </c>
    </row>
    <row r="186" spans="1:17" ht="12.75">
      <c r="A186" s="8" t="s">
        <v>1199</v>
      </c>
      <c r="B186" s="8" t="s">
        <v>9</v>
      </c>
      <c r="C186" s="8" t="s">
        <v>101</v>
      </c>
      <c r="D186" s="8">
        <v>4</v>
      </c>
      <c r="E186" s="8" t="s">
        <v>449</v>
      </c>
      <c r="F186" s="8" t="str">
        <f ca="1" t="shared" si="0"/>
        <v>1. Antonio Brown</v>
      </c>
      <c r="G186" s="8"/>
      <c r="H186" s="8" t="str">
        <f ca="1" t="shared" si="1"/>
        <v>1</v>
      </c>
      <c r="I186" s="8" t="s">
        <v>269</v>
      </c>
      <c r="J186" s="8"/>
      <c r="K186" s="8" t="str">
        <f ca="1" t="shared" si="2"/>
        <v>1</v>
      </c>
      <c r="L186" s="8">
        <f t="shared" si="3"/>
        <v>69</v>
      </c>
      <c r="M186" s="8" t="str">
        <f t="shared" si="4"/>
        <v>WR</v>
      </c>
      <c r="N186" s="8" t="str">
        <f t="shared" si="5"/>
        <v xml:space="preserve">Nelson Agholor </v>
      </c>
      <c r="O186" s="8" t="str">
        <f aca="true" t="shared" si="191" ref="O186:P186">C186</f>
        <v>PHI</v>
      </c>
      <c r="P186" s="8">
        <f t="shared" si="191"/>
        <v>4</v>
      </c>
      <c r="Q186" t="str">
        <f t="shared" si="7"/>
        <v>WR69</v>
      </c>
    </row>
    <row r="187" spans="1:17" ht="12.75">
      <c r="A187" s="8" t="s">
        <v>1200</v>
      </c>
      <c r="B187" s="8" t="s">
        <v>9</v>
      </c>
      <c r="C187" s="8" t="s">
        <v>101</v>
      </c>
      <c r="D187" s="8">
        <v>4</v>
      </c>
      <c r="E187" s="8" t="s">
        <v>460</v>
      </c>
      <c r="F187" s="8" t="str">
        <f ca="1" t="shared" si="0"/>
        <v>1. Antonio Brown</v>
      </c>
      <c r="G187" s="8"/>
      <c r="H187" s="8" t="str">
        <f ca="1" t="shared" si="1"/>
        <v>1</v>
      </c>
      <c r="I187" s="8" t="s">
        <v>270</v>
      </c>
      <c r="J187" s="8"/>
      <c r="K187" s="8" t="str">
        <f ca="1" t="shared" si="2"/>
        <v>1</v>
      </c>
      <c r="L187" s="8">
        <f t="shared" si="3"/>
        <v>70</v>
      </c>
      <c r="M187" s="8" t="str">
        <f t="shared" si="4"/>
        <v>WR</v>
      </c>
      <c r="N187" s="8" t="str">
        <f t="shared" si="5"/>
        <v xml:space="preserve">Dorial Green-Beckham </v>
      </c>
      <c r="O187" s="8" t="str">
        <f aca="true" t="shared" si="192" ref="O187:P187">C187</f>
        <v>PHI</v>
      </c>
      <c r="P187" s="8">
        <f t="shared" si="192"/>
        <v>4</v>
      </c>
      <c r="Q187" t="str">
        <f t="shared" si="7"/>
        <v>WR70</v>
      </c>
    </row>
    <row r="188" spans="1:17" ht="12.75">
      <c r="A188" s="8" t="s">
        <v>1201</v>
      </c>
      <c r="B188" s="8" t="s">
        <v>9</v>
      </c>
      <c r="C188" s="8" t="s">
        <v>148</v>
      </c>
      <c r="D188" s="8">
        <v>8</v>
      </c>
      <c r="E188" s="8" t="s">
        <v>463</v>
      </c>
      <c r="F188" s="8" t="str">
        <f ca="1" t="shared" si="0"/>
        <v>1. Antonio Brown</v>
      </c>
      <c r="G188" s="8"/>
      <c r="H188" s="8" t="str">
        <f ca="1" t="shared" si="1"/>
        <v>1</v>
      </c>
      <c r="I188" s="8" t="s">
        <v>271</v>
      </c>
      <c r="J188" s="8"/>
      <c r="K188" s="8" t="str">
        <f ca="1" t="shared" si="2"/>
        <v>1</v>
      </c>
      <c r="L188" s="8">
        <f t="shared" si="3"/>
        <v>71</v>
      </c>
      <c r="M188" s="8" t="str">
        <f t="shared" si="4"/>
        <v>WR</v>
      </c>
      <c r="N188" s="8" t="str">
        <f t="shared" si="5"/>
        <v xml:space="preserve">Breshad Perriman </v>
      </c>
      <c r="O188" s="8" t="str">
        <f aca="true" t="shared" si="193" ref="O188:P188">C188</f>
        <v>BAL</v>
      </c>
      <c r="P188" s="8">
        <f t="shared" si="193"/>
        <v>8</v>
      </c>
      <c r="Q188" t="str">
        <f t="shared" si="7"/>
        <v>WR71</v>
      </c>
    </row>
    <row r="189" spans="1:17" ht="12.75">
      <c r="A189" s="8" t="s">
        <v>1202</v>
      </c>
      <c r="B189" s="8" t="s">
        <v>36</v>
      </c>
      <c r="C189" s="8" t="s">
        <v>59</v>
      </c>
      <c r="D189" s="8">
        <v>10</v>
      </c>
      <c r="E189" s="8" t="s">
        <v>422</v>
      </c>
      <c r="F189" s="8" t="str">
        <f ca="1" t="shared" si="0"/>
        <v>1. Antonio Brown</v>
      </c>
      <c r="G189" s="8"/>
      <c r="H189" s="8" t="str">
        <f ca="1" t="shared" si="1"/>
        <v>1</v>
      </c>
      <c r="I189" s="8" t="s">
        <v>392</v>
      </c>
      <c r="J189" s="8"/>
      <c r="K189" s="8" t="str">
        <f ca="1" t="shared" si="2"/>
        <v>1</v>
      </c>
      <c r="L189" s="8">
        <f t="shared" si="3"/>
        <v>18</v>
      </c>
      <c r="M189" s="8" t="str">
        <f t="shared" si="4"/>
        <v>TE</v>
      </c>
      <c r="N189" s="8" t="str">
        <f t="shared" si="5"/>
        <v xml:space="preserve">Charles Clay </v>
      </c>
      <c r="O189" s="8" t="str">
        <f aca="true" t="shared" si="194" ref="O189:P189">C189</f>
        <v>BUF</v>
      </c>
      <c r="P189" s="8">
        <f t="shared" si="194"/>
        <v>10</v>
      </c>
      <c r="Q189" t="str">
        <f t="shared" si="7"/>
        <v>TE18</v>
      </c>
    </row>
    <row r="190" spans="1:17" ht="12.75">
      <c r="A190" s="8" t="s">
        <v>1203</v>
      </c>
      <c r="B190" s="8" t="s">
        <v>237</v>
      </c>
      <c r="C190" s="8" t="s">
        <v>23</v>
      </c>
      <c r="D190" s="8">
        <v>6</v>
      </c>
      <c r="E190" s="8" t="s">
        <v>411</v>
      </c>
      <c r="F190" s="8" t="str">
        <f ca="1" t="shared" si="0"/>
        <v>1. Antonio Brown</v>
      </c>
      <c r="G190" s="8"/>
      <c r="H190" s="8" t="str">
        <f ca="1" t="shared" si="1"/>
        <v>1</v>
      </c>
      <c r="I190" s="8" t="s">
        <v>395</v>
      </c>
      <c r="J190" s="8"/>
      <c r="K190" s="8" t="str">
        <f ca="1" t="shared" si="2"/>
        <v>1</v>
      </c>
      <c r="L190" s="8">
        <f t="shared" si="3"/>
        <v>11</v>
      </c>
      <c r="M190" s="8" t="str">
        <f t="shared" si="4"/>
        <v>DST</v>
      </c>
      <c r="N190" s="8" t="str">
        <f t="shared" si="5"/>
        <v xml:space="preserve">Minnesota Vikings </v>
      </c>
      <c r="O190" s="8" t="str">
        <f aca="true" t="shared" si="195" ref="O190:P190">C190</f>
        <v>MIN</v>
      </c>
      <c r="P190" s="8">
        <f t="shared" si="195"/>
        <v>6</v>
      </c>
      <c r="Q190" t="str">
        <f t="shared" si="7"/>
        <v>DS11</v>
      </c>
    </row>
    <row r="191" spans="1:17" ht="12.75">
      <c r="A191" s="8" t="s">
        <v>1204</v>
      </c>
      <c r="B191" s="8" t="s">
        <v>237</v>
      </c>
      <c r="C191" s="8" t="s">
        <v>51</v>
      </c>
      <c r="D191" s="8">
        <v>11</v>
      </c>
      <c r="E191" s="8" t="s">
        <v>413</v>
      </c>
      <c r="F191" s="8" t="str">
        <f ca="1" t="shared" si="0"/>
        <v>1. Antonio Brown</v>
      </c>
      <c r="G191" s="8"/>
      <c r="H191" s="8" t="str">
        <f ca="1" t="shared" si="1"/>
        <v>1</v>
      </c>
      <c r="I191" s="8" t="s">
        <v>401</v>
      </c>
      <c r="J191" s="8"/>
      <c r="K191" s="8" t="str">
        <f ca="1" t="shared" si="2"/>
        <v>1</v>
      </c>
      <c r="L191" s="8">
        <f t="shared" si="3"/>
        <v>12</v>
      </c>
      <c r="M191" s="8" t="str">
        <f t="shared" si="4"/>
        <v>DST</v>
      </c>
      <c r="N191" s="8" t="str">
        <f t="shared" si="5"/>
        <v xml:space="preserve">New York Jets </v>
      </c>
      <c r="O191" s="8" t="str">
        <f aca="true" t="shared" si="196" ref="O191:P191">C191</f>
        <v>NYJ</v>
      </c>
      <c r="P191" s="8">
        <f t="shared" si="196"/>
        <v>11</v>
      </c>
      <c r="Q191" t="str">
        <f t="shared" si="7"/>
        <v>DS12</v>
      </c>
    </row>
    <row r="192" spans="1:17" ht="12.75">
      <c r="A192" s="8" t="s">
        <v>1205</v>
      </c>
      <c r="B192" s="8" t="s">
        <v>245</v>
      </c>
      <c r="C192" s="8" t="s">
        <v>45</v>
      </c>
      <c r="D192" s="8">
        <v>6</v>
      </c>
      <c r="E192" s="8" t="s">
        <v>424</v>
      </c>
      <c r="F192" s="8" t="str">
        <f ca="1" t="shared" si="0"/>
        <v>1. Antonio Brown</v>
      </c>
      <c r="G192" s="8"/>
      <c r="H192" s="8" t="str">
        <f ca="1" t="shared" si="1"/>
        <v>1</v>
      </c>
      <c r="I192" s="8" t="s">
        <v>406</v>
      </c>
      <c r="J192" s="8"/>
      <c r="K192" s="8" t="str">
        <f ca="1" t="shared" si="2"/>
        <v>1</v>
      </c>
      <c r="L192" s="8">
        <f t="shared" si="3"/>
        <v>11</v>
      </c>
      <c r="M192" s="8" t="str">
        <f t="shared" si="4"/>
        <v>K</v>
      </c>
      <c r="N192" s="8" t="str">
        <f t="shared" si="5"/>
        <v xml:space="preserve">Roberto Aguayo </v>
      </c>
      <c r="O192" s="8" t="str">
        <f aca="true" t="shared" si="197" ref="O192:P192">C192</f>
        <v>TB</v>
      </c>
      <c r="P192" s="8">
        <f t="shared" si="197"/>
        <v>6</v>
      </c>
      <c r="Q192" t="str">
        <f t="shared" si="7"/>
        <v>KK11</v>
      </c>
    </row>
    <row r="193" spans="1:17" ht="12.75">
      <c r="A193" s="8" t="s">
        <v>1206</v>
      </c>
      <c r="B193" s="8" t="s">
        <v>245</v>
      </c>
      <c r="C193" s="8" t="s">
        <v>11</v>
      </c>
      <c r="D193" s="8">
        <v>8</v>
      </c>
      <c r="E193" s="8" t="s">
        <v>426</v>
      </c>
      <c r="F193" s="8" t="str">
        <f ca="1" t="shared" si="0"/>
        <v>1. Antonio Brown</v>
      </c>
      <c r="G193" s="8"/>
      <c r="H193" s="8" t="str">
        <f ca="1" t="shared" si="1"/>
        <v>1</v>
      </c>
      <c r="I193" s="8" t="s">
        <v>408</v>
      </c>
      <c r="J193" s="8"/>
      <c r="K193" s="8" t="str">
        <f ca="1" t="shared" si="2"/>
        <v>1</v>
      </c>
      <c r="L193" s="8">
        <f t="shared" si="3"/>
        <v>12</v>
      </c>
      <c r="M193" s="8" t="str">
        <f t="shared" si="4"/>
        <v>K</v>
      </c>
      <c r="N193" s="8" t="str">
        <f t="shared" si="5"/>
        <v xml:space="preserve">Chris Boswell </v>
      </c>
      <c r="O193" s="8" t="str">
        <f aca="true" t="shared" si="198" ref="O193:P193">C193</f>
        <v>PIT</v>
      </c>
      <c r="P193" s="8">
        <f t="shared" si="198"/>
        <v>8</v>
      </c>
      <c r="Q193" t="str">
        <f t="shared" si="7"/>
        <v>KK12</v>
      </c>
    </row>
    <row r="194" spans="1:17" ht="12.75">
      <c r="A194" s="8" t="s">
        <v>1207</v>
      </c>
      <c r="B194" s="8" t="s">
        <v>76</v>
      </c>
      <c r="C194" s="8" t="s">
        <v>51</v>
      </c>
      <c r="D194" s="8">
        <v>11</v>
      </c>
      <c r="E194" s="8" t="s">
        <v>328</v>
      </c>
      <c r="F194" s="8" t="str">
        <f ca="1" t="shared" si="0"/>
        <v>1. Antonio Brown</v>
      </c>
      <c r="G194" s="8"/>
      <c r="H194" s="8" t="str">
        <f ca="1" t="shared" si="1"/>
        <v>1</v>
      </c>
      <c r="I194" s="8" t="s">
        <v>143</v>
      </c>
      <c r="J194" s="8"/>
      <c r="K194" s="8" t="str">
        <f ca="1" t="shared" si="2"/>
        <v>1</v>
      </c>
      <c r="L194" s="8">
        <f t="shared" si="3"/>
        <v>19</v>
      </c>
      <c r="M194" s="8" t="str">
        <f t="shared" si="4"/>
        <v>QB</v>
      </c>
      <c r="N194" s="8" t="str">
        <f t="shared" si="5"/>
        <v xml:space="preserve">Ryan Fitzpatrick </v>
      </c>
      <c r="O194" s="8" t="str">
        <f aca="true" t="shared" si="199" ref="O194:P194">C194</f>
        <v>NYJ</v>
      </c>
      <c r="P194" s="8">
        <f t="shared" si="199"/>
        <v>11</v>
      </c>
      <c r="Q194" t="str">
        <f t="shared" si="7"/>
        <v>QB19</v>
      </c>
    </row>
    <row r="195" spans="1:17" ht="12.75">
      <c r="A195" s="8" t="s">
        <v>1208</v>
      </c>
      <c r="B195" s="8" t="s">
        <v>76</v>
      </c>
      <c r="C195" s="8" t="s">
        <v>82</v>
      </c>
      <c r="D195" s="8">
        <v>8</v>
      </c>
      <c r="E195" s="8" t="s">
        <v>335</v>
      </c>
      <c r="F195" s="8" t="str">
        <f ca="1" t="shared" si="0"/>
        <v>1. Antonio Brown</v>
      </c>
      <c r="G195" s="8"/>
      <c r="H195" s="8" t="str">
        <f ca="1" t="shared" si="1"/>
        <v>1</v>
      </c>
      <c r="I195" s="8" t="s">
        <v>144</v>
      </c>
      <c r="J195" s="8"/>
      <c r="K195" s="8" t="str">
        <f ca="1" t="shared" si="2"/>
        <v>1</v>
      </c>
      <c r="L195" s="8">
        <f t="shared" si="3"/>
        <v>20</v>
      </c>
      <c r="M195" s="8" t="str">
        <f t="shared" si="4"/>
        <v>QB</v>
      </c>
      <c r="N195" s="8" t="str">
        <f t="shared" si="5"/>
        <v xml:space="preserve">Ryan Tannehill </v>
      </c>
      <c r="O195" s="8" t="str">
        <f aca="true" t="shared" si="200" ref="O195:P195">C195</f>
        <v>MIA</v>
      </c>
      <c r="P195" s="8">
        <f t="shared" si="200"/>
        <v>8</v>
      </c>
      <c r="Q195" t="str">
        <f t="shared" si="7"/>
        <v>QB20</v>
      </c>
    </row>
    <row r="196" spans="1:17" ht="12.75">
      <c r="A196" s="8" t="s">
        <v>1209</v>
      </c>
      <c r="B196" s="8" t="s">
        <v>76</v>
      </c>
      <c r="C196" s="8" t="s">
        <v>25</v>
      </c>
      <c r="D196" s="8">
        <v>11</v>
      </c>
      <c r="E196" s="8" t="s">
        <v>340</v>
      </c>
      <c r="F196" s="8" t="str">
        <f ca="1" t="shared" si="0"/>
        <v>1. Antonio Brown</v>
      </c>
      <c r="G196" s="8"/>
      <c r="H196" s="8" t="str">
        <f ca="1" t="shared" si="1"/>
        <v>1</v>
      </c>
      <c r="I196" s="8" t="s">
        <v>145</v>
      </c>
      <c r="J196" s="8"/>
      <c r="K196" s="8" t="str">
        <f ca="1" t="shared" si="2"/>
        <v>1</v>
      </c>
      <c r="L196" s="8">
        <f t="shared" si="3"/>
        <v>21</v>
      </c>
      <c r="M196" s="8" t="str">
        <f t="shared" si="4"/>
        <v>QB</v>
      </c>
      <c r="N196" s="8" t="str">
        <f t="shared" si="5"/>
        <v xml:space="preserve">Matt Ryan </v>
      </c>
      <c r="O196" s="8" t="str">
        <f aca="true" t="shared" si="201" ref="O196:P196">C196</f>
        <v>ATL</v>
      </c>
      <c r="P196" s="8">
        <f t="shared" si="201"/>
        <v>11</v>
      </c>
      <c r="Q196" t="str">
        <f t="shared" si="7"/>
        <v>QB21</v>
      </c>
    </row>
    <row r="197" spans="1:17" ht="12.75">
      <c r="A197" s="8" t="s">
        <v>1210</v>
      </c>
      <c r="B197" s="8" t="s">
        <v>9</v>
      </c>
      <c r="C197" s="8" t="s">
        <v>65</v>
      </c>
      <c r="D197" s="8">
        <v>9</v>
      </c>
      <c r="E197" s="8" t="s">
        <v>464</v>
      </c>
      <c r="F197" s="8" t="str">
        <f ca="1" t="shared" si="0"/>
        <v>1. Antonio Brown</v>
      </c>
      <c r="G197" s="8"/>
      <c r="H197" s="8" t="str">
        <f ca="1" t="shared" si="1"/>
        <v>1</v>
      </c>
      <c r="I197" s="8" t="s">
        <v>272</v>
      </c>
      <c r="J197" s="8"/>
      <c r="K197" s="8" t="str">
        <f ca="1" t="shared" si="2"/>
        <v>1</v>
      </c>
      <c r="L197" s="8">
        <f t="shared" si="3"/>
        <v>72</v>
      </c>
      <c r="M197" s="8" t="str">
        <f t="shared" si="4"/>
        <v>WR</v>
      </c>
      <c r="N197" s="8" t="str">
        <f t="shared" si="5"/>
        <v xml:space="preserve">Pierre Garcon </v>
      </c>
      <c r="O197" s="8" t="str">
        <f aca="true" t="shared" si="202" ref="O197:P197">C197</f>
        <v>WAS</v>
      </c>
      <c r="P197" s="8">
        <f t="shared" si="202"/>
        <v>9</v>
      </c>
      <c r="Q197" t="str">
        <f t="shared" si="7"/>
        <v>WR72</v>
      </c>
    </row>
    <row r="198" spans="1:17" ht="12.75">
      <c r="A198" s="8" t="s">
        <v>1211</v>
      </c>
      <c r="B198" s="8" t="s">
        <v>36</v>
      </c>
      <c r="C198" s="8" t="s">
        <v>67</v>
      </c>
      <c r="D198" s="8">
        <v>10</v>
      </c>
      <c r="E198" s="8" t="s">
        <v>432</v>
      </c>
      <c r="F198" s="8" t="str">
        <f ca="1" t="shared" si="0"/>
        <v>1. Antonio Brown</v>
      </c>
      <c r="G198" s="8"/>
      <c r="H198" s="8" t="str">
        <f ca="1" t="shared" si="1"/>
        <v>1</v>
      </c>
      <c r="I198" s="8" t="s">
        <v>431</v>
      </c>
      <c r="J198" s="8"/>
      <c r="K198" s="8" t="str">
        <f ca="1" t="shared" si="2"/>
        <v>1</v>
      </c>
      <c r="L198" s="8">
        <f t="shared" si="3"/>
        <v>19</v>
      </c>
      <c r="M198" s="8" t="str">
        <f t="shared" si="4"/>
        <v>TE</v>
      </c>
      <c r="N198" s="8" t="str">
        <f t="shared" si="5"/>
        <v xml:space="preserve">Clive Walford </v>
      </c>
      <c r="O198" s="8" t="str">
        <f aca="true" t="shared" si="203" ref="O198:P198">C198</f>
        <v>OAK</v>
      </c>
      <c r="P198" s="8">
        <f t="shared" si="203"/>
        <v>10</v>
      </c>
      <c r="Q198" t="str">
        <f t="shared" si="7"/>
        <v>TE19</v>
      </c>
    </row>
    <row r="199" spans="1:17" ht="12.75">
      <c r="A199" s="8" t="s">
        <v>1212</v>
      </c>
      <c r="B199" s="8" t="s">
        <v>9</v>
      </c>
      <c r="C199" s="8" t="s">
        <v>89</v>
      </c>
      <c r="D199" s="8">
        <v>10</v>
      </c>
      <c r="E199" s="8" t="s">
        <v>466</v>
      </c>
      <c r="F199" s="8" t="str">
        <f ca="1" t="shared" si="0"/>
        <v>1. Antonio Brown</v>
      </c>
      <c r="G199" s="8"/>
      <c r="H199" s="8" t="str">
        <f ca="1" t="shared" si="1"/>
        <v>1</v>
      </c>
      <c r="I199" s="8" t="s">
        <v>273</v>
      </c>
      <c r="J199" s="8"/>
      <c r="K199" s="8" t="str">
        <f ca="1" t="shared" si="2"/>
        <v>1</v>
      </c>
      <c r="L199" s="8">
        <f t="shared" si="3"/>
        <v>73</v>
      </c>
      <c r="M199" s="8" t="str">
        <f t="shared" si="4"/>
        <v>WR</v>
      </c>
      <c r="N199" s="8" t="str">
        <f t="shared" si="5"/>
        <v xml:space="preserve">Anquan Boldin </v>
      </c>
      <c r="O199" s="8" t="str">
        <f aca="true" t="shared" si="204" ref="O199:P199">C199</f>
        <v>DET</v>
      </c>
      <c r="P199" s="8">
        <f t="shared" si="204"/>
        <v>10</v>
      </c>
      <c r="Q199" t="str">
        <f t="shared" si="7"/>
        <v>WR73</v>
      </c>
    </row>
    <row r="200" spans="1:17" ht="12.75">
      <c r="A200" s="8" t="s">
        <v>1213</v>
      </c>
      <c r="B200" s="8" t="s">
        <v>21</v>
      </c>
      <c r="C200" s="8" t="s">
        <v>148</v>
      </c>
      <c r="D200" s="8">
        <v>8</v>
      </c>
      <c r="E200" s="8" t="s">
        <v>416</v>
      </c>
      <c r="F200" s="8" t="str">
        <f ca="1" t="shared" si="0"/>
        <v>1. Antonio Brown</v>
      </c>
      <c r="G200" s="8"/>
      <c r="H200" s="8" t="str">
        <f ca="1" t="shared" si="1"/>
        <v>1</v>
      </c>
      <c r="I200" s="8" t="s">
        <v>197</v>
      </c>
      <c r="J200" s="8"/>
      <c r="K200" s="8" t="str">
        <f ca="1" t="shared" si="2"/>
        <v>1</v>
      </c>
      <c r="L200" s="8">
        <f t="shared" si="3"/>
        <v>62</v>
      </c>
      <c r="M200" s="8" t="str">
        <f t="shared" si="4"/>
        <v>RB</v>
      </c>
      <c r="N200" s="8" t="str">
        <f t="shared" si="5"/>
        <v xml:space="preserve">Javorius Allen </v>
      </c>
      <c r="O200" s="8" t="str">
        <f aca="true" t="shared" si="205" ref="O200:P200">C200</f>
        <v>BAL</v>
      </c>
      <c r="P200" s="8">
        <f t="shared" si="205"/>
        <v>8</v>
      </c>
      <c r="Q200" t="str">
        <f t="shared" si="7"/>
        <v>RB62</v>
      </c>
    </row>
    <row r="201" spans="1:17" ht="12.75">
      <c r="A201" s="8" t="s">
        <v>1214</v>
      </c>
      <c r="B201" s="8" t="s">
        <v>21</v>
      </c>
      <c r="C201" s="8" t="s">
        <v>59</v>
      </c>
      <c r="D201" s="8">
        <v>10</v>
      </c>
      <c r="E201" s="8" t="s">
        <v>417</v>
      </c>
      <c r="F201" s="8" t="str">
        <f ca="1" t="shared" si="0"/>
        <v>1. Antonio Brown</v>
      </c>
      <c r="G201" s="8"/>
      <c r="H201" s="8" t="str">
        <f ca="1" t="shared" si="1"/>
        <v>1</v>
      </c>
      <c r="I201" s="8" t="s">
        <v>206</v>
      </c>
      <c r="J201" s="8"/>
      <c r="K201" s="8" t="str">
        <f ca="1" t="shared" si="2"/>
        <v>1</v>
      </c>
      <c r="L201" s="8">
        <f t="shared" si="3"/>
        <v>63</v>
      </c>
      <c r="M201" s="8" t="str">
        <f t="shared" si="4"/>
        <v>RB</v>
      </c>
      <c r="N201" s="8" t="str">
        <f t="shared" si="5"/>
        <v xml:space="preserve">Reggie Bush </v>
      </c>
      <c r="O201" s="8" t="str">
        <f aca="true" t="shared" si="206" ref="O201:P201">C201</f>
        <v>BUF</v>
      </c>
      <c r="P201" s="8">
        <f t="shared" si="206"/>
        <v>10</v>
      </c>
      <c r="Q201" t="str">
        <f t="shared" si="7"/>
        <v>RB63</v>
      </c>
    </row>
    <row r="202" spans="1:17" ht="12.75">
      <c r="A202" s="8" t="s">
        <v>1215</v>
      </c>
      <c r="B202" s="8" t="s">
        <v>21</v>
      </c>
      <c r="C202" s="8" t="s">
        <v>38</v>
      </c>
      <c r="D202" s="8">
        <v>9</v>
      </c>
      <c r="E202" s="8" t="s">
        <v>423</v>
      </c>
      <c r="F202" s="8" t="str">
        <f ca="1" t="shared" si="0"/>
        <v>1. Antonio Brown</v>
      </c>
      <c r="G202" s="8"/>
      <c r="H202" s="8" t="str">
        <f ca="1" t="shared" si="1"/>
        <v>1</v>
      </c>
      <c r="I202" s="8" t="s">
        <v>207</v>
      </c>
      <c r="J202" s="8"/>
      <c r="K202" s="8" t="str">
        <f ca="1" t="shared" si="2"/>
        <v>1</v>
      </c>
      <c r="L202" s="8">
        <f t="shared" si="3"/>
        <v>64</v>
      </c>
      <c r="M202" s="8" t="str">
        <f t="shared" si="4"/>
        <v>RB</v>
      </c>
      <c r="N202" s="8" t="str">
        <f t="shared" si="5"/>
        <v xml:space="preserve">Dion Lewis </v>
      </c>
      <c r="O202" s="8" t="str">
        <f aca="true" t="shared" si="207" ref="O202:P202">C202</f>
        <v>NE</v>
      </c>
      <c r="P202" s="8">
        <f t="shared" si="207"/>
        <v>9</v>
      </c>
      <c r="Q202" t="str">
        <f t="shared" si="7"/>
        <v>RB64</v>
      </c>
    </row>
    <row r="203" spans="1:17" ht="12.75">
      <c r="A203" s="8" t="s">
        <v>1216</v>
      </c>
      <c r="B203" s="8" t="s">
        <v>21</v>
      </c>
      <c r="C203" s="8" t="s">
        <v>56</v>
      </c>
      <c r="D203" s="8">
        <v>5</v>
      </c>
      <c r="E203" s="8" t="s">
        <v>428</v>
      </c>
      <c r="F203" s="8" t="str">
        <f ca="1" t="shared" si="0"/>
        <v>1. Antonio Brown</v>
      </c>
      <c r="G203" s="8"/>
      <c r="H203" s="8" t="str">
        <f ca="1" t="shared" si="1"/>
        <v>1</v>
      </c>
      <c r="I203" s="8" t="s">
        <v>208</v>
      </c>
      <c r="J203" s="8"/>
      <c r="K203" s="8" t="str">
        <f ca="1" t="shared" si="2"/>
        <v>1</v>
      </c>
      <c r="L203" s="8">
        <f t="shared" si="3"/>
        <v>65</v>
      </c>
      <c r="M203" s="8" t="str">
        <f t="shared" si="4"/>
        <v>RB</v>
      </c>
      <c r="N203" s="8" t="str">
        <f t="shared" si="5"/>
        <v xml:space="preserve">Charcandrick West </v>
      </c>
      <c r="O203" s="8" t="str">
        <f aca="true" t="shared" si="208" ref="O203:P203">C203</f>
        <v>KC</v>
      </c>
      <c r="P203" s="8">
        <f t="shared" si="208"/>
        <v>5</v>
      </c>
      <c r="Q203" t="str">
        <f t="shared" si="7"/>
        <v>RB65</v>
      </c>
    </row>
    <row r="204" spans="1:17" ht="12.75">
      <c r="A204" s="8" t="s">
        <v>1217</v>
      </c>
      <c r="B204" s="8" t="s">
        <v>21</v>
      </c>
      <c r="C204" s="8" t="s">
        <v>73</v>
      </c>
      <c r="D204" s="8">
        <v>8</v>
      </c>
      <c r="E204" s="8" t="s">
        <v>434</v>
      </c>
      <c r="F204" s="8" t="str">
        <f ca="1" t="shared" si="0"/>
        <v>1. Antonio Brown</v>
      </c>
      <c r="G204" s="8"/>
      <c r="H204" s="8" t="str">
        <f ca="1" t="shared" si="1"/>
        <v>1</v>
      </c>
      <c r="I204" s="8" t="s">
        <v>209</v>
      </c>
      <c r="J204" s="8"/>
      <c r="K204" s="8" t="str">
        <f ca="1" t="shared" si="2"/>
        <v>1</v>
      </c>
      <c r="L204" s="8">
        <f t="shared" si="3"/>
        <v>66</v>
      </c>
      <c r="M204" s="8" t="str">
        <f t="shared" si="4"/>
        <v>RB</v>
      </c>
      <c r="N204" s="8" t="str">
        <f t="shared" si="5"/>
        <v xml:space="preserve">Shaun Draughn </v>
      </c>
      <c r="O204" s="8" t="str">
        <f aca="true" t="shared" si="209" ref="O204:P204">C204</f>
        <v>SF</v>
      </c>
      <c r="P204" s="8">
        <f t="shared" si="209"/>
        <v>8</v>
      </c>
      <c r="Q204" t="str">
        <f t="shared" si="7"/>
        <v>RB66</v>
      </c>
    </row>
    <row r="205" spans="1:17" ht="12.75">
      <c r="A205" s="8" t="s">
        <v>1218</v>
      </c>
      <c r="B205" s="8" t="s">
        <v>21</v>
      </c>
      <c r="C205" s="8" t="s">
        <v>54</v>
      </c>
      <c r="D205" s="8">
        <v>9</v>
      </c>
      <c r="E205" s="8" t="s">
        <v>440</v>
      </c>
      <c r="F205" s="8" t="str">
        <f ca="1" t="shared" si="0"/>
        <v>1. Antonio Brown</v>
      </c>
      <c r="G205" s="8"/>
      <c r="H205" s="8" t="str">
        <f ca="1" t="shared" si="1"/>
        <v>1</v>
      </c>
      <c r="I205" s="8" t="s">
        <v>210</v>
      </c>
      <c r="J205" s="8"/>
      <c r="K205" s="8" t="str">
        <f ca="1" t="shared" si="2"/>
        <v>1</v>
      </c>
      <c r="L205" s="8">
        <f t="shared" si="3"/>
        <v>67</v>
      </c>
      <c r="M205" s="8" t="str">
        <f t="shared" si="4"/>
        <v>RB</v>
      </c>
      <c r="N205" s="8" t="str">
        <f t="shared" si="5"/>
        <v xml:space="preserve">Ka'Deem Carey </v>
      </c>
      <c r="O205" s="8" t="str">
        <f aca="true" t="shared" si="210" ref="O205:P205">C205</f>
        <v>CHI</v>
      </c>
      <c r="P205" s="8">
        <f t="shared" si="210"/>
        <v>9</v>
      </c>
      <c r="Q205" t="str">
        <f t="shared" si="7"/>
        <v>RB67</v>
      </c>
    </row>
    <row r="206" spans="1:17" ht="12.75">
      <c r="A206" s="8" t="s">
        <v>1219</v>
      </c>
      <c r="B206" s="8" t="s">
        <v>21</v>
      </c>
      <c r="C206" s="8" t="s">
        <v>27</v>
      </c>
      <c r="D206" s="8">
        <v>8</v>
      </c>
      <c r="E206" s="8" t="s">
        <v>442</v>
      </c>
      <c r="F206" s="8" t="str">
        <f ca="1" t="shared" si="0"/>
        <v>1. Antonio Brown</v>
      </c>
      <c r="G206" s="8"/>
      <c r="H206" s="8" t="str">
        <f ca="1" t="shared" si="1"/>
        <v>1</v>
      </c>
      <c r="I206" s="8" t="s">
        <v>211</v>
      </c>
      <c r="J206" s="8"/>
      <c r="K206" s="8" t="str">
        <f ca="1" t="shared" si="2"/>
        <v>1</v>
      </c>
      <c r="L206" s="8">
        <f t="shared" si="3"/>
        <v>68</v>
      </c>
      <c r="M206" s="8" t="str">
        <f t="shared" si="4"/>
        <v>RB</v>
      </c>
      <c r="N206" s="8" t="str">
        <f t="shared" si="5"/>
        <v xml:space="preserve">Benjamin Cunningham </v>
      </c>
      <c r="O206" s="8" t="str">
        <f aca="true" t="shared" si="211" ref="O206:P206">C206</f>
        <v>LA</v>
      </c>
      <c r="P206" s="8">
        <f t="shared" si="211"/>
        <v>8</v>
      </c>
      <c r="Q206" t="str">
        <f t="shared" si="7"/>
        <v>RB68</v>
      </c>
    </row>
    <row r="207" spans="1:17" ht="12.75">
      <c r="A207" s="8" t="s">
        <v>1220</v>
      </c>
      <c r="B207" s="8" t="s">
        <v>21</v>
      </c>
      <c r="C207" s="8" t="s">
        <v>82</v>
      </c>
      <c r="D207" s="8">
        <v>8</v>
      </c>
      <c r="E207" s="8" t="s">
        <v>447</v>
      </c>
      <c r="F207" s="8" t="str">
        <f ca="1" t="shared" si="0"/>
        <v>1. Antonio Brown</v>
      </c>
      <c r="G207" s="8"/>
      <c r="H207" s="8" t="str">
        <f ca="1" t="shared" si="1"/>
        <v>1</v>
      </c>
      <c r="I207" s="8" t="s">
        <v>212</v>
      </c>
      <c r="J207" s="8"/>
      <c r="K207" s="8" t="str">
        <f ca="1" t="shared" si="2"/>
        <v>1</v>
      </c>
      <c r="L207" s="8">
        <f t="shared" si="3"/>
        <v>69</v>
      </c>
      <c r="M207" s="8" t="str">
        <f t="shared" si="4"/>
        <v>RB</v>
      </c>
      <c r="N207" s="8" t="str">
        <f t="shared" si="5"/>
        <v xml:space="preserve">Kenyan Drake </v>
      </c>
      <c r="O207" s="8" t="str">
        <f aca="true" t="shared" si="212" ref="O207:P207">C207</f>
        <v>MIA</v>
      </c>
      <c r="P207" s="8">
        <f t="shared" si="212"/>
        <v>8</v>
      </c>
      <c r="Q207" t="str">
        <f t="shared" si="7"/>
        <v>RB69</v>
      </c>
    </row>
    <row r="208" spans="1:17" ht="12.75">
      <c r="A208" s="8" t="s">
        <v>1221</v>
      </c>
      <c r="B208" s="8" t="s">
        <v>21</v>
      </c>
      <c r="C208" s="8" t="s">
        <v>78</v>
      </c>
      <c r="D208" s="8">
        <v>10</v>
      </c>
      <c r="E208" s="8" t="s">
        <v>450</v>
      </c>
      <c r="F208" s="8" t="str">
        <f ca="1" t="shared" si="0"/>
        <v>1. Antonio Brown</v>
      </c>
      <c r="G208" s="8"/>
      <c r="H208" s="8" t="str">
        <f ca="1" t="shared" si="1"/>
        <v>1</v>
      </c>
      <c r="I208" s="8" t="s">
        <v>213</v>
      </c>
      <c r="J208" s="8"/>
      <c r="K208" s="8" t="str">
        <f ca="1" t="shared" si="2"/>
        <v>1</v>
      </c>
      <c r="L208" s="8">
        <f t="shared" si="3"/>
        <v>70</v>
      </c>
      <c r="M208" s="8" t="str">
        <f t="shared" si="4"/>
        <v>RB</v>
      </c>
      <c r="N208" s="8" t="str">
        <f t="shared" si="5"/>
        <v xml:space="preserve">Robert Turbin </v>
      </c>
      <c r="O208" s="8" t="str">
        <f aca="true" t="shared" si="213" ref="O208:P208">C208</f>
        <v>IND</v>
      </c>
      <c r="P208" s="8">
        <f t="shared" si="213"/>
        <v>10</v>
      </c>
      <c r="Q208" t="str">
        <f t="shared" si="7"/>
        <v>RB70</v>
      </c>
    </row>
    <row r="209" spans="1:17" ht="12.75">
      <c r="A209" s="8" t="s">
        <v>1222</v>
      </c>
      <c r="B209" s="8" t="s">
        <v>21</v>
      </c>
      <c r="C209" s="8" t="s">
        <v>65</v>
      </c>
      <c r="D209" s="8">
        <v>9</v>
      </c>
      <c r="E209" s="8" t="s">
        <v>451</v>
      </c>
      <c r="F209" s="8" t="str">
        <f ca="1" t="shared" si="0"/>
        <v>1. Antonio Brown</v>
      </c>
      <c r="G209" s="8"/>
      <c r="H209" s="8" t="str">
        <f ca="1" t="shared" si="1"/>
        <v>1</v>
      </c>
      <c r="I209" s="8" t="s">
        <v>214</v>
      </c>
      <c r="J209" s="8"/>
      <c r="K209" s="8" t="str">
        <f ca="1" t="shared" si="2"/>
        <v>1</v>
      </c>
      <c r="L209" s="8">
        <f t="shared" si="3"/>
        <v>71</v>
      </c>
      <c r="M209" s="8" t="str">
        <f t="shared" si="4"/>
        <v>RB</v>
      </c>
      <c r="N209" s="8" t="str">
        <f t="shared" si="5"/>
        <v xml:space="preserve">Chris Thompson </v>
      </c>
      <c r="O209" s="8" t="str">
        <f aca="true" t="shared" si="214" ref="O209:P209">C209</f>
        <v>WAS</v>
      </c>
      <c r="P209" s="8">
        <f t="shared" si="214"/>
        <v>9</v>
      </c>
      <c r="Q209" t="str">
        <f t="shared" si="7"/>
        <v>RB71</v>
      </c>
    </row>
    <row r="210" spans="1:17" ht="12.75">
      <c r="A210" s="8" t="s">
        <v>1223</v>
      </c>
      <c r="B210" s="8" t="s">
        <v>36</v>
      </c>
      <c r="C210" s="8" t="s">
        <v>47</v>
      </c>
      <c r="D210" s="8">
        <v>4</v>
      </c>
      <c r="E210" s="8" t="s">
        <v>435</v>
      </c>
      <c r="F210" s="8" t="str">
        <f ca="1" t="shared" si="0"/>
        <v>1. Antonio Brown</v>
      </c>
      <c r="G210" s="8"/>
      <c r="H210" s="8" t="str">
        <f ca="1" t="shared" si="1"/>
        <v>1</v>
      </c>
      <c r="I210" s="8" t="s">
        <v>331</v>
      </c>
      <c r="J210" s="8"/>
      <c r="K210" s="8" t="str">
        <f ca="1" t="shared" si="2"/>
        <v>1</v>
      </c>
      <c r="L210" s="8">
        <f t="shared" si="3"/>
        <v>20</v>
      </c>
      <c r="M210" s="8" t="str">
        <f t="shared" si="4"/>
        <v>TE</v>
      </c>
      <c r="N210" s="8" t="str">
        <f t="shared" si="5"/>
        <v xml:space="preserve">Jared Cook </v>
      </c>
      <c r="O210" s="8" t="str">
        <f aca="true" t="shared" si="215" ref="O210:P210">C210</f>
        <v>GB</v>
      </c>
      <c r="P210" s="8">
        <f t="shared" si="215"/>
        <v>4</v>
      </c>
      <c r="Q210" t="str">
        <f t="shared" si="7"/>
        <v>TE20</v>
      </c>
    </row>
    <row r="211" spans="1:17" ht="12.75">
      <c r="A211" s="8" t="s">
        <v>1224</v>
      </c>
      <c r="B211" s="8" t="s">
        <v>36</v>
      </c>
      <c r="C211" s="8" t="s">
        <v>45</v>
      </c>
      <c r="D211" s="8">
        <v>6</v>
      </c>
      <c r="E211" s="8" t="s">
        <v>444</v>
      </c>
      <c r="F211" s="8" t="str">
        <f ca="1" t="shared" si="0"/>
        <v>1. Antonio Brown</v>
      </c>
      <c r="G211" s="8"/>
      <c r="H211" s="8" t="str">
        <f ca="1" t="shared" si="1"/>
        <v>1</v>
      </c>
      <c r="I211" s="8" t="s">
        <v>532</v>
      </c>
      <c r="J211" s="8"/>
      <c r="K211" s="8" t="str">
        <f ca="1" t="shared" si="2"/>
        <v>1</v>
      </c>
      <c r="L211" s="8">
        <f t="shared" si="3"/>
        <v>21</v>
      </c>
      <c r="M211" s="8" t="str">
        <f t="shared" si="4"/>
        <v>TE</v>
      </c>
      <c r="N211" s="8" t="str">
        <f t="shared" si="5"/>
        <v xml:space="preserve">Austin Seferian-Jenkins </v>
      </c>
      <c r="O211" s="8" t="str">
        <f aca="true" t="shared" si="216" ref="O211:P211">C211</f>
        <v>TB</v>
      </c>
      <c r="P211" s="8">
        <f t="shared" si="216"/>
        <v>6</v>
      </c>
      <c r="Q211" t="str">
        <f t="shared" si="7"/>
        <v>TE21</v>
      </c>
    </row>
    <row r="212" spans="1:17" ht="12.75">
      <c r="A212" s="8" t="s">
        <v>1225</v>
      </c>
      <c r="B212" s="8" t="s">
        <v>9</v>
      </c>
      <c r="C212" s="8" t="s">
        <v>29</v>
      </c>
      <c r="D212" s="8">
        <v>7</v>
      </c>
      <c r="E212" s="8" t="s">
        <v>469</v>
      </c>
      <c r="F212" s="8" t="str">
        <f ca="1" t="shared" si="0"/>
        <v>1. Antonio Brown</v>
      </c>
      <c r="G212" s="8"/>
      <c r="H212" s="8" t="str">
        <f ca="1" t="shared" si="1"/>
        <v>1</v>
      </c>
      <c r="I212" s="8" t="s">
        <v>274</v>
      </c>
      <c r="J212" s="8"/>
      <c r="K212" s="8" t="str">
        <f ca="1" t="shared" si="2"/>
        <v>1</v>
      </c>
      <c r="L212" s="8">
        <f t="shared" si="3"/>
        <v>74</v>
      </c>
      <c r="M212" s="8" t="str">
        <f t="shared" si="4"/>
        <v>WR</v>
      </c>
      <c r="N212" s="8" t="str">
        <f t="shared" si="5"/>
        <v xml:space="preserve">Terrance Williams </v>
      </c>
      <c r="O212" s="8" t="str">
        <f aca="true" t="shared" si="217" ref="O212:P212">C212</f>
        <v>DAL</v>
      </c>
      <c r="P212" s="8">
        <f t="shared" si="217"/>
        <v>7</v>
      </c>
      <c r="Q212" t="str">
        <f t="shared" si="7"/>
        <v>WR74</v>
      </c>
    </row>
    <row r="213" spans="1:17" ht="12.75">
      <c r="A213" s="8" t="s">
        <v>1226</v>
      </c>
      <c r="B213" s="8" t="s">
        <v>9</v>
      </c>
      <c r="C213" s="8" t="s">
        <v>65</v>
      </c>
      <c r="D213" s="8">
        <v>9</v>
      </c>
      <c r="E213" s="8" t="s">
        <v>471</v>
      </c>
      <c r="F213" s="8" t="str">
        <f ca="1" t="shared" si="0"/>
        <v>1. Antonio Brown</v>
      </c>
      <c r="G213" s="8"/>
      <c r="H213" s="8" t="str">
        <f ca="1" t="shared" si="1"/>
        <v>1</v>
      </c>
      <c r="I213" s="8" t="s">
        <v>275</v>
      </c>
      <c r="J213" s="8"/>
      <c r="K213" s="8" t="str">
        <f ca="1" t="shared" si="2"/>
        <v>1</v>
      </c>
      <c r="L213" s="8">
        <f t="shared" si="3"/>
        <v>75</v>
      </c>
      <c r="M213" s="8" t="str">
        <f t="shared" si="4"/>
        <v>WR</v>
      </c>
      <c r="N213" s="8" t="str">
        <f t="shared" si="5"/>
        <v xml:space="preserve">Jamison Crowder </v>
      </c>
      <c r="O213" s="8" t="str">
        <f aca="true" t="shared" si="218" ref="O213:P213">C213</f>
        <v>WAS</v>
      </c>
      <c r="P213" s="8">
        <f t="shared" si="218"/>
        <v>9</v>
      </c>
      <c r="Q213" t="str">
        <f t="shared" si="7"/>
        <v>WR75</v>
      </c>
    </row>
    <row r="214" spans="1:17" ht="12.75">
      <c r="A214" s="8" t="s">
        <v>1227</v>
      </c>
      <c r="B214" s="8" t="s">
        <v>9</v>
      </c>
      <c r="C214" s="8" t="s">
        <v>27</v>
      </c>
      <c r="D214" s="8">
        <v>8</v>
      </c>
      <c r="E214" s="8" t="s">
        <v>474</v>
      </c>
      <c r="F214" s="8" t="str">
        <f ca="1" t="shared" si="0"/>
        <v>1. Antonio Brown</v>
      </c>
      <c r="G214" s="8"/>
      <c r="H214" s="8" t="str">
        <f ca="1" t="shared" si="1"/>
        <v>1</v>
      </c>
      <c r="I214" s="8" t="s">
        <v>276</v>
      </c>
      <c r="J214" s="8"/>
      <c r="K214" s="8" t="str">
        <f ca="1" t="shared" si="2"/>
        <v>1</v>
      </c>
      <c r="L214" s="8">
        <f t="shared" si="3"/>
        <v>76</v>
      </c>
      <c r="M214" s="8" t="str">
        <f t="shared" si="4"/>
        <v>WR</v>
      </c>
      <c r="N214" s="8" t="str">
        <f t="shared" si="5"/>
        <v xml:space="preserve">Kenny Britt </v>
      </c>
      <c r="O214" s="8" t="str">
        <f aca="true" t="shared" si="219" ref="O214:P214">C214</f>
        <v>LA</v>
      </c>
      <c r="P214" s="8">
        <f t="shared" si="219"/>
        <v>8</v>
      </c>
      <c r="Q214" t="str">
        <f t="shared" si="7"/>
        <v>WR76</v>
      </c>
    </row>
    <row r="215" spans="1:17" ht="12.75">
      <c r="A215" s="8" t="s">
        <v>1228</v>
      </c>
      <c r="B215" s="8" t="s">
        <v>9</v>
      </c>
      <c r="C215" s="8" t="s">
        <v>56</v>
      </c>
      <c r="D215" s="8">
        <v>5</v>
      </c>
      <c r="E215" s="8" t="s">
        <v>475</v>
      </c>
      <c r="F215" s="8" t="str">
        <f ca="1" t="shared" si="0"/>
        <v>1. Antonio Brown</v>
      </c>
      <c r="G215" s="8"/>
      <c r="H215" s="8" t="str">
        <f ca="1" t="shared" si="1"/>
        <v>1</v>
      </c>
      <c r="I215" s="8" t="s">
        <v>277</v>
      </c>
      <c r="J215" s="8"/>
      <c r="K215" s="8" t="str">
        <f ca="1" t="shared" si="2"/>
        <v>1</v>
      </c>
      <c r="L215" s="8">
        <f t="shared" si="3"/>
        <v>77</v>
      </c>
      <c r="M215" s="8" t="str">
        <f t="shared" si="4"/>
        <v>WR</v>
      </c>
      <c r="N215" s="8" t="str">
        <f t="shared" si="5"/>
        <v xml:space="preserve">Chris Conley </v>
      </c>
      <c r="O215" s="8" t="str">
        <f aca="true" t="shared" si="220" ref="O215:P215">C215</f>
        <v>KC</v>
      </c>
      <c r="P215" s="8">
        <f t="shared" si="220"/>
        <v>5</v>
      </c>
      <c r="Q215" t="str">
        <f t="shared" si="7"/>
        <v>WR77</v>
      </c>
    </row>
    <row r="216" spans="1:17" ht="12.75">
      <c r="A216" s="8" t="s">
        <v>1229</v>
      </c>
      <c r="B216" s="8" t="s">
        <v>9</v>
      </c>
      <c r="C216" s="8" t="s">
        <v>47</v>
      </c>
      <c r="D216" s="8">
        <v>4</v>
      </c>
      <c r="E216" s="8" t="s">
        <v>476</v>
      </c>
      <c r="F216" s="8" t="str">
        <f ca="1" t="shared" si="0"/>
        <v>1. Antonio Brown</v>
      </c>
      <c r="G216" s="8"/>
      <c r="H216" s="8" t="str">
        <f ca="1" t="shared" si="1"/>
        <v>1</v>
      </c>
      <c r="I216" s="8" t="s">
        <v>278</v>
      </c>
      <c r="J216" s="8"/>
      <c r="K216" s="8" t="str">
        <f ca="1" t="shared" si="2"/>
        <v>1</v>
      </c>
      <c r="L216" s="8">
        <f t="shared" si="3"/>
        <v>78</v>
      </c>
      <c r="M216" s="8" t="str">
        <f t="shared" si="4"/>
        <v>WR</v>
      </c>
      <c r="N216" s="8" t="str">
        <f t="shared" si="5"/>
        <v xml:space="preserve">Davante Adams </v>
      </c>
      <c r="O216" s="8" t="str">
        <f aca="true" t="shared" si="221" ref="O216:P216">C216</f>
        <v>GB</v>
      </c>
      <c r="P216" s="8">
        <f t="shared" si="221"/>
        <v>4</v>
      </c>
      <c r="Q216" t="str">
        <f t="shared" si="7"/>
        <v>WR78</v>
      </c>
    </row>
    <row r="217" spans="1:17" ht="12.75">
      <c r="A217" s="8" t="s">
        <v>1230</v>
      </c>
      <c r="B217" s="8" t="s">
        <v>9</v>
      </c>
      <c r="C217" s="8" t="s">
        <v>31</v>
      </c>
      <c r="D217" s="8">
        <v>9</v>
      </c>
      <c r="E217" s="8" t="s">
        <v>477</v>
      </c>
      <c r="F217" s="8" t="str">
        <f ca="1" t="shared" si="0"/>
        <v>1. Antonio Brown</v>
      </c>
      <c r="G217" s="8"/>
      <c r="H217" s="8" t="str">
        <f ca="1" t="shared" si="1"/>
        <v>1</v>
      </c>
      <c r="I217" s="8" t="s">
        <v>279</v>
      </c>
      <c r="J217" s="8"/>
      <c r="K217" s="8" t="str">
        <f ca="1" t="shared" si="2"/>
        <v>1</v>
      </c>
      <c r="L217" s="8">
        <f t="shared" si="3"/>
        <v>79</v>
      </c>
      <c r="M217" s="8" t="str">
        <f t="shared" si="4"/>
        <v>WR</v>
      </c>
      <c r="N217" s="8" t="str">
        <f t="shared" si="5"/>
        <v xml:space="preserve">Braxton Miller </v>
      </c>
      <c r="O217" s="8" t="str">
        <f aca="true" t="shared" si="222" ref="O217:P217">C217</f>
        <v>HOU</v>
      </c>
      <c r="P217" s="8">
        <f t="shared" si="222"/>
        <v>9</v>
      </c>
      <c r="Q217" t="str">
        <f t="shared" si="7"/>
        <v>WR79</v>
      </c>
    </row>
    <row r="218" spans="1:17" ht="12.75">
      <c r="A218" s="8" t="s">
        <v>1231</v>
      </c>
      <c r="B218" s="8" t="s">
        <v>9</v>
      </c>
      <c r="C218" s="8" t="s">
        <v>63</v>
      </c>
      <c r="D218" s="8">
        <v>7</v>
      </c>
      <c r="E218" s="8" t="s">
        <v>478</v>
      </c>
      <c r="F218" s="8" t="str">
        <f ca="1" t="shared" si="0"/>
        <v>1. Antonio Brown</v>
      </c>
      <c r="G218" s="8"/>
      <c r="H218" s="8" t="str">
        <f ca="1" t="shared" si="1"/>
        <v>1</v>
      </c>
      <c r="I218" s="8" t="s">
        <v>1232</v>
      </c>
      <c r="J218" s="8"/>
      <c r="K218" s="8" t="str">
        <f ca="1" t="shared" si="2"/>
        <v>1</v>
      </c>
      <c r="L218" s="8">
        <f t="shared" si="3"/>
        <v>80</v>
      </c>
      <c r="M218" s="8" t="str">
        <f t="shared" si="4"/>
        <v>WR</v>
      </c>
      <c r="N218" s="8" t="str">
        <f t="shared" si="5"/>
        <v xml:space="preserve">Ted Ginn Jr </v>
      </c>
      <c r="O218" s="8" t="str">
        <f aca="true" t="shared" si="223" ref="O218:P218">C218</f>
        <v>CAR</v>
      </c>
      <c r="P218" s="8">
        <f t="shared" si="223"/>
        <v>7</v>
      </c>
      <c r="Q218" t="str">
        <f t="shared" si="7"/>
        <v>WR80</v>
      </c>
    </row>
    <row r="219" spans="1:17" ht="12.75">
      <c r="A219" s="8" t="s">
        <v>1233</v>
      </c>
      <c r="B219" s="8" t="s">
        <v>9</v>
      </c>
      <c r="C219" s="8" t="s">
        <v>103</v>
      </c>
      <c r="D219" s="8">
        <v>13</v>
      </c>
      <c r="E219" s="8" t="s">
        <v>479</v>
      </c>
      <c r="F219" s="8" t="str">
        <f ca="1" t="shared" si="0"/>
        <v>1. Antonio Brown</v>
      </c>
      <c r="G219" s="8"/>
      <c r="H219" s="8" t="str">
        <f ca="1" t="shared" si="1"/>
        <v>1</v>
      </c>
      <c r="I219" s="8" t="s">
        <v>280</v>
      </c>
      <c r="J219" s="8"/>
      <c r="K219" s="8" t="str">
        <f ca="1" t="shared" si="2"/>
        <v>1</v>
      </c>
      <c r="L219" s="8">
        <f t="shared" si="3"/>
        <v>81</v>
      </c>
      <c r="M219" s="8" t="str">
        <f t="shared" si="4"/>
        <v>WR</v>
      </c>
      <c r="N219" s="8" t="str">
        <f t="shared" si="5"/>
        <v xml:space="preserve">Kendall Wright </v>
      </c>
      <c r="O219" s="8" t="str">
        <f aca="true" t="shared" si="224" ref="O219:P219">C219</f>
        <v>TEN</v>
      </c>
      <c r="P219" s="8">
        <f t="shared" si="224"/>
        <v>13</v>
      </c>
      <c r="Q219" t="str">
        <f t="shared" si="7"/>
        <v>WR81</v>
      </c>
    </row>
    <row r="220" spans="1:17" ht="12.75">
      <c r="A220" s="8" t="s">
        <v>1234</v>
      </c>
      <c r="B220" s="8" t="s">
        <v>9</v>
      </c>
      <c r="C220" s="8" t="s">
        <v>75</v>
      </c>
      <c r="D220" s="8">
        <v>5</v>
      </c>
      <c r="E220" s="8" t="s">
        <v>482</v>
      </c>
      <c r="F220" s="8" t="str">
        <f ca="1" t="shared" si="0"/>
        <v>1. Antonio Brown</v>
      </c>
      <c r="G220" s="8"/>
      <c r="H220" s="8" t="str">
        <f ca="1" t="shared" si="1"/>
        <v>1</v>
      </c>
      <c r="I220" s="8" t="s">
        <v>281</v>
      </c>
      <c r="J220" s="8"/>
      <c r="K220" s="8" t="str">
        <f ca="1" t="shared" si="2"/>
        <v>1</v>
      </c>
      <c r="L220" s="8">
        <f t="shared" si="3"/>
        <v>82</v>
      </c>
      <c r="M220" s="8" t="str">
        <f t="shared" si="4"/>
        <v>WR</v>
      </c>
      <c r="N220" s="8" t="str">
        <f t="shared" si="5"/>
        <v xml:space="preserve">Jermaine Kearse </v>
      </c>
      <c r="O220" s="8" t="str">
        <f aca="true" t="shared" si="225" ref="O220:P220">C220</f>
        <v>SEA</v>
      </c>
      <c r="P220" s="8">
        <f t="shared" si="225"/>
        <v>5</v>
      </c>
      <c r="Q220" t="str">
        <f t="shared" si="7"/>
        <v>WR82</v>
      </c>
    </row>
    <row r="221" spans="1:17" ht="12.75">
      <c r="A221" s="8" t="s">
        <v>1235</v>
      </c>
      <c r="B221" s="8" t="s">
        <v>9</v>
      </c>
      <c r="C221" s="8" t="s">
        <v>20</v>
      </c>
      <c r="D221" s="8">
        <v>8</v>
      </c>
      <c r="E221" s="8" t="s">
        <v>489</v>
      </c>
      <c r="F221" s="8" t="str">
        <f ca="1" t="shared" si="0"/>
        <v>1. Antonio Brown</v>
      </c>
      <c r="G221" s="8"/>
      <c r="H221" s="8" t="str">
        <f ca="1" t="shared" si="1"/>
        <v>1</v>
      </c>
      <c r="I221" s="8" t="s">
        <v>282</v>
      </c>
      <c r="J221" s="8"/>
      <c r="K221" s="8" t="str">
        <f ca="1" t="shared" si="2"/>
        <v>1</v>
      </c>
      <c r="L221" s="8">
        <f t="shared" si="3"/>
        <v>83</v>
      </c>
      <c r="M221" s="8" t="str">
        <f t="shared" si="4"/>
        <v>WR</v>
      </c>
      <c r="N221" s="8" t="str">
        <f t="shared" si="5"/>
        <v xml:space="preserve">Victor Cruz </v>
      </c>
      <c r="O221" s="8" t="str">
        <f aca="true" t="shared" si="226" ref="O221:P221">C221</f>
        <v>NYG</v>
      </c>
      <c r="P221" s="8">
        <f t="shared" si="226"/>
        <v>8</v>
      </c>
      <c r="Q221" t="str">
        <f t="shared" si="7"/>
        <v>WR83</v>
      </c>
    </row>
    <row r="222" spans="1:17" ht="12.75">
      <c r="A222" s="8" t="s">
        <v>1236</v>
      </c>
      <c r="B222" s="8" t="s">
        <v>237</v>
      </c>
      <c r="C222" s="8" t="s">
        <v>59</v>
      </c>
      <c r="D222" s="8">
        <v>10</v>
      </c>
      <c r="E222" s="8" t="s">
        <v>454</v>
      </c>
      <c r="F222" s="8" t="str">
        <f ca="1" t="shared" si="0"/>
        <v>1. Antonio Brown</v>
      </c>
      <c r="G222" s="8"/>
      <c r="H222" s="8" t="str">
        <f ca="1" t="shared" si="1"/>
        <v>1</v>
      </c>
      <c r="I222" s="8" t="s">
        <v>504</v>
      </c>
      <c r="J222" s="8"/>
      <c r="K222" s="8" t="str">
        <f ca="1" t="shared" si="2"/>
        <v>1</v>
      </c>
      <c r="L222" s="8">
        <f t="shared" si="3"/>
        <v>13</v>
      </c>
      <c r="M222" s="8" t="str">
        <f t="shared" si="4"/>
        <v>DST</v>
      </c>
      <c r="N222" s="8" t="str">
        <f t="shared" si="5"/>
        <v xml:space="preserve">Buffalo Bills </v>
      </c>
      <c r="O222" s="8" t="str">
        <f aca="true" t="shared" si="227" ref="O222:P222">C222</f>
        <v>BUF</v>
      </c>
      <c r="P222" s="8">
        <f t="shared" si="227"/>
        <v>10</v>
      </c>
      <c r="Q222" t="str">
        <f t="shared" si="7"/>
        <v>DS13</v>
      </c>
    </row>
    <row r="223" spans="1:17" ht="12.75">
      <c r="A223" s="8" t="s">
        <v>1237</v>
      </c>
      <c r="B223" s="8" t="s">
        <v>237</v>
      </c>
      <c r="C223" s="8" t="s">
        <v>27</v>
      </c>
      <c r="D223" s="8">
        <v>8</v>
      </c>
      <c r="E223" s="8" t="s">
        <v>522</v>
      </c>
      <c r="F223" s="8" t="str">
        <f ca="1" t="shared" si="0"/>
        <v>1. Antonio Brown</v>
      </c>
      <c r="G223" s="8"/>
      <c r="H223" s="8" t="str">
        <f ca="1" t="shared" si="1"/>
        <v>1</v>
      </c>
      <c r="I223" s="8" t="s">
        <v>507</v>
      </c>
      <c r="J223" s="8"/>
      <c r="K223" s="8" t="str">
        <f ca="1" t="shared" si="2"/>
        <v>1</v>
      </c>
      <c r="L223" s="8">
        <f t="shared" si="3"/>
        <v>14</v>
      </c>
      <c r="M223" s="8" t="str">
        <f t="shared" si="4"/>
        <v>DST</v>
      </c>
      <c r="N223" s="8" t="str">
        <f t="shared" si="5"/>
        <v xml:space="preserve">Los Angeles Rams </v>
      </c>
      <c r="O223" s="8" t="str">
        <f aca="true" t="shared" si="228" ref="O223:P223">C223</f>
        <v>LA</v>
      </c>
      <c r="P223" s="8">
        <f t="shared" si="228"/>
        <v>8</v>
      </c>
      <c r="Q223" t="str">
        <f t="shared" si="7"/>
        <v>DS14</v>
      </c>
    </row>
    <row r="224" spans="1:17" ht="12.75">
      <c r="A224" s="8" t="s">
        <v>1238</v>
      </c>
      <c r="B224" s="8" t="s">
        <v>245</v>
      </c>
      <c r="C224" s="8" t="s">
        <v>56</v>
      </c>
      <c r="D224" s="8">
        <v>5</v>
      </c>
      <c r="E224" s="8" t="s">
        <v>505</v>
      </c>
      <c r="F224" s="8" t="str">
        <f ca="1" t="shared" si="0"/>
        <v>1. Antonio Brown</v>
      </c>
      <c r="G224" s="8"/>
      <c r="H224" s="8" t="str">
        <f ca="1" t="shared" si="1"/>
        <v>1</v>
      </c>
      <c r="I224" s="8" t="s">
        <v>509</v>
      </c>
      <c r="J224" s="8"/>
      <c r="K224" s="8" t="str">
        <f ca="1" t="shared" si="2"/>
        <v>1</v>
      </c>
      <c r="L224" s="8">
        <f t="shared" si="3"/>
        <v>13</v>
      </c>
      <c r="M224" s="8" t="str">
        <f t="shared" si="4"/>
        <v>K</v>
      </c>
      <c r="N224" s="8" t="str">
        <f t="shared" si="5"/>
        <v xml:space="preserve">Cairo Santos </v>
      </c>
      <c r="O224" s="8" t="str">
        <f aca="true" t="shared" si="229" ref="O224:P224">C224</f>
        <v>KC</v>
      </c>
      <c r="P224" s="8">
        <f t="shared" si="229"/>
        <v>5</v>
      </c>
      <c r="Q224" t="str">
        <f t="shared" si="7"/>
        <v>KK13</v>
      </c>
    </row>
    <row r="225" spans="1:17" ht="12.75">
      <c r="A225" s="8" t="s">
        <v>1239</v>
      </c>
      <c r="B225" s="8" t="s">
        <v>245</v>
      </c>
      <c r="C225" s="8" t="s">
        <v>54</v>
      </c>
      <c r="D225" s="8">
        <v>9</v>
      </c>
      <c r="E225" s="8" t="s">
        <v>510</v>
      </c>
      <c r="F225" s="8" t="str">
        <f ca="1" t="shared" si="0"/>
        <v>1. Antonio Brown</v>
      </c>
      <c r="G225" s="8"/>
      <c r="H225" s="8" t="str">
        <f ca="1" t="shared" si="1"/>
        <v>1</v>
      </c>
      <c r="I225" s="8" t="s">
        <v>384</v>
      </c>
      <c r="J225" s="8"/>
      <c r="K225" s="8" t="str">
        <f ca="1" t="shared" si="2"/>
        <v>1</v>
      </c>
      <c r="L225" s="8">
        <f t="shared" si="3"/>
        <v>14</v>
      </c>
      <c r="M225" s="8" t="str">
        <f t="shared" si="4"/>
        <v>K</v>
      </c>
      <c r="N225" s="8" t="str">
        <f t="shared" si="5"/>
        <v xml:space="preserve">Robbie Gould </v>
      </c>
      <c r="O225" s="8" t="str">
        <f aca="true" t="shared" si="230" ref="O225:P225">C225</f>
        <v>CHI</v>
      </c>
      <c r="P225" s="8">
        <f t="shared" si="230"/>
        <v>9</v>
      </c>
      <c r="Q225" t="str">
        <f t="shared" si="7"/>
        <v>KK14</v>
      </c>
    </row>
    <row r="226" spans="1:17" ht="12.75">
      <c r="A226" s="8" t="s">
        <v>1240</v>
      </c>
      <c r="B226" s="8" t="s">
        <v>76</v>
      </c>
      <c r="C226" s="8" t="s">
        <v>31</v>
      </c>
      <c r="D226" s="8">
        <v>9</v>
      </c>
      <c r="E226" s="8" t="s">
        <v>349</v>
      </c>
      <c r="F226" s="8" t="str">
        <f ca="1" t="shared" si="0"/>
        <v>1. Antonio Brown</v>
      </c>
      <c r="G226" s="8"/>
      <c r="H226" s="8" t="str">
        <f ca="1" t="shared" si="1"/>
        <v>1</v>
      </c>
      <c r="I226" s="8" t="s">
        <v>146</v>
      </c>
      <c r="J226" s="8"/>
      <c r="K226" s="8" t="str">
        <f ca="1" t="shared" si="2"/>
        <v>1</v>
      </c>
      <c r="L226" s="8">
        <f t="shared" si="3"/>
        <v>22</v>
      </c>
      <c r="M226" s="8" t="str">
        <f t="shared" si="4"/>
        <v>QB</v>
      </c>
      <c r="N226" s="8" t="str">
        <f t="shared" si="5"/>
        <v xml:space="preserve">Brock Osweiler </v>
      </c>
      <c r="O226" s="8" t="str">
        <f aca="true" t="shared" si="231" ref="O226:P226">C226</f>
        <v>HOU</v>
      </c>
      <c r="P226" s="8">
        <f t="shared" si="231"/>
        <v>9</v>
      </c>
      <c r="Q226" t="str">
        <f t="shared" si="7"/>
        <v>QB22</v>
      </c>
    </row>
    <row r="227" spans="1:17" ht="12.75">
      <c r="A227" s="8" t="s">
        <v>1241</v>
      </c>
      <c r="B227" s="8" t="s">
        <v>76</v>
      </c>
      <c r="C227" s="8" t="s">
        <v>148</v>
      </c>
      <c r="D227" s="8">
        <v>8</v>
      </c>
      <c r="E227" s="8" t="s">
        <v>351</v>
      </c>
      <c r="F227" s="8" t="str">
        <f ca="1" t="shared" si="0"/>
        <v>1. Antonio Brown</v>
      </c>
      <c r="G227" s="8"/>
      <c r="H227" s="8" t="str">
        <f ca="1" t="shared" si="1"/>
        <v>1</v>
      </c>
      <c r="I227" s="8" t="s">
        <v>147</v>
      </c>
      <c r="J227" s="8"/>
      <c r="K227" s="8" t="str">
        <f ca="1" t="shared" si="2"/>
        <v>1</v>
      </c>
      <c r="L227" s="8">
        <f t="shared" si="3"/>
        <v>23</v>
      </c>
      <c r="M227" s="8" t="str">
        <f t="shared" si="4"/>
        <v>QB</v>
      </c>
      <c r="N227" s="8" t="str">
        <f t="shared" si="5"/>
        <v xml:space="preserve">Joe Flacco </v>
      </c>
      <c r="O227" s="8" t="str">
        <f aca="true" t="shared" si="232" ref="O227:P227">C227</f>
        <v>BAL</v>
      </c>
      <c r="P227" s="8">
        <f t="shared" si="232"/>
        <v>8</v>
      </c>
      <c r="Q227" t="str">
        <f t="shared" si="7"/>
        <v>QB23</v>
      </c>
    </row>
    <row r="228" spans="1:17" ht="12.75">
      <c r="A228" s="8" t="s">
        <v>1242</v>
      </c>
      <c r="B228" s="8" t="s">
        <v>36</v>
      </c>
      <c r="C228" s="8" t="s">
        <v>82</v>
      </c>
      <c r="D228" s="8">
        <v>8</v>
      </c>
      <c r="E228" s="8" t="s">
        <v>456</v>
      </c>
      <c r="F228" s="8" t="str">
        <f ca="1" t="shared" si="0"/>
        <v>1. Antonio Brown</v>
      </c>
      <c r="G228" s="8"/>
      <c r="H228" s="8" t="str">
        <f ca="1" t="shared" si="1"/>
        <v>1</v>
      </c>
      <c r="I228" s="8" t="s">
        <v>473</v>
      </c>
      <c r="J228" s="8"/>
      <c r="K228" s="8" t="str">
        <f ca="1" t="shared" si="2"/>
        <v>1</v>
      </c>
      <c r="L228" s="8">
        <f t="shared" si="3"/>
        <v>22</v>
      </c>
      <c r="M228" s="8" t="str">
        <f t="shared" si="4"/>
        <v>TE</v>
      </c>
      <c r="N228" s="8" t="str">
        <f t="shared" si="5"/>
        <v xml:space="preserve">Jordan Cameron </v>
      </c>
      <c r="O228" s="8" t="str">
        <f aca="true" t="shared" si="233" ref="O228:P228">C228</f>
        <v>MIA</v>
      </c>
      <c r="P228" s="8">
        <f t="shared" si="233"/>
        <v>8</v>
      </c>
      <c r="Q228" t="str">
        <f t="shared" si="7"/>
        <v>TE22</v>
      </c>
    </row>
    <row r="229" spans="1:17" ht="12.75">
      <c r="A229" s="8" t="s">
        <v>1243</v>
      </c>
      <c r="B229" s="8" t="s">
        <v>9</v>
      </c>
      <c r="C229" s="8" t="s">
        <v>38</v>
      </c>
      <c r="D229" s="8">
        <v>9</v>
      </c>
      <c r="E229" s="8" t="s">
        <v>492</v>
      </c>
      <c r="F229" s="8" t="str">
        <f ca="1" t="shared" si="0"/>
        <v>1. Antonio Brown</v>
      </c>
      <c r="G229" s="8"/>
      <c r="H229" s="8" t="str">
        <f ca="1" t="shared" si="1"/>
        <v>1</v>
      </c>
      <c r="I229" s="8" t="s">
        <v>283</v>
      </c>
      <c r="J229" s="8"/>
      <c r="K229" s="8" t="str">
        <f ca="1" t="shared" si="2"/>
        <v>1</v>
      </c>
      <c r="L229" s="8">
        <f t="shared" si="3"/>
        <v>84</v>
      </c>
      <c r="M229" s="8" t="str">
        <f t="shared" si="4"/>
        <v>WR</v>
      </c>
      <c r="N229" s="8" t="str">
        <f t="shared" si="5"/>
        <v xml:space="preserve">Malcolm Mitchell </v>
      </c>
      <c r="O229" s="8" t="str">
        <f aca="true" t="shared" si="234" ref="O229:P229">C229</f>
        <v>NE</v>
      </c>
      <c r="P229" s="8">
        <f t="shared" si="234"/>
        <v>9</v>
      </c>
      <c r="Q229" t="str">
        <f t="shared" si="7"/>
        <v>WR84</v>
      </c>
    </row>
    <row r="230" spans="1:17" ht="12.75">
      <c r="A230" s="8" t="s">
        <v>1244</v>
      </c>
      <c r="B230" s="8" t="s">
        <v>9</v>
      </c>
      <c r="C230" s="8" t="s">
        <v>41</v>
      </c>
      <c r="D230" s="8">
        <v>5</v>
      </c>
      <c r="E230" s="8" t="s">
        <v>500</v>
      </c>
      <c r="F230" s="8" t="str">
        <f ca="1" t="shared" si="0"/>
        <v>1. Antonio Brown</v>
      </c>
      <c r="G230" s="8"/>
      <c r="H230" s="8" t="str">
        <f ca="1" t="shared" si="1"/>
        <v>1</v>
      </c>
      <c r="I230" s="8" t="s">
        <v>284</v>
      </c>
      <c r="J230" s="8"/>
      <c r="K230" s="8" t="str">
        <f ca="1" t="shared" si="2"/>
        <v>1</v>
      </c>
      <c r="L230" s="8">
        <f t="shared" si="3"/>
        <v>85</v>
      </c>
      <c r="M230" s="8" t="str">
        <f t="shared" si="4"/>
        <v>WR</v>
      </c>
      <c r="N230" s="8" t="str">
        <f t="shared" si="5"/>
        <v xml:space="preserve">Marqise Lee </v>
      </c>
      <c r="O230" s="8" t="str">
        <f aca="true" t="shared" si="235" ref="O230:P230">C230</f>
        <v>JAC</v>
      </c>
      <c r="P230" s="8">
        <f t="shared" si="235"/>
        <v>5</v>
      </c>
      <c r="Q230" t="str">
        <f t="shared" si="7"/>
        <v>WR85</v>
      </c>
    </row>
    <row r="231" spans="1:17" ht="12.75">
      <c r="A231" s="8" t="s">
        <v>1245</v>
      </c>
      <c r="B231" s="8" t="s">
        <v>9</v>
      </c>
      <c r="C231" s="8" t="s">
        <v>71</v>
      </c>
      <c r="D231" s="8">
        <v>11</v>
      </c>
      <c r="E231" s="8" t="s">
        <v>501</v>
      </c>
      <c r="F231" s="8" t="str">
        <f ca="1" t="shared" si="0"/>
        <v>1. Antonio Brown</v>
      </c>
      <c r="G231" s="8"/>
      <c r="H231" s="8" t="str">
        <f ca="1" t="shared" si="1"/>
        <v>1</v>
      </c>
      <c r="I231" s="8" t="s">
        <v>285</v>
      </c>
      <c r="J231" s="8"/>
      <c r="K231" s="8" t="str">
        <f ca="1" t="shared" si="2"/>
        <v>1</v>
      </c>
      <c r="L231" s="8">
        <f t="shared" si="3"/>
        <v>86</v>
      </c>
      <c r="M231" s="8" t="str">
        <f t="shared" si="4"/>
        <v>WR</v>
      </c>
      <c r="N231" s="8" t="str">
        <f t="shared" si="5"/>
        <v xml:space="preserve">Tyrell Williams </v>
      </c>
      <c r="O231" s="8" t="str">
        <f aca="true" t="shared" si="236" ref="O231:P231">C231</f>
        <v>SD</v>
      </c>
      <c r="P231" s="8">
        <f t="shared" si="236"/>
        <v>11</v>
      </c>
      <c r="Q231" t="str">
        <f t="shared" si="7"/>
        <v>WR86</v>
      </c>
    </row>
    <row r="232" spans="1:17" ht="12.75">
      <c r="A232" s="8" t="s">
        <v>1246</v>
      </c>
      <c r="B232" s="8" t="s">
        <v>9</v>
      </c>
      <c r="C232" s="8" t="s">
        <v>56</v>
      </c>
      <c r="D232" s="8">
        <v>5</v>
      </c>
      <c r="E232" s="8" t="s">
        <v>503</v>
      </c>
      <c r="F232" s="8" t="str">
        <f ca="1" t="shared" si="0"/>
        <v>1. Antonio Brown</v>
      </c>
      <c r="G232" s="8"/>
      <c r="H232" s="8" t="str">
        <f ca="1" t="shared" si="1"/>
        <v>1</v>
      </c>
      <c r="I232" s="8" t="s">
        <v>286</v>
      </c>
      <c r="J232" s="8"/>
      <c r="K232" s="8" t="str">
        <f ca="1" t="shared" si="2"/>
        <v>1</v>
      </c>
      <c r="L232" s="8">
        <f t="shared" si="3"/>
        <v>87</v>
      </c>
      <c r="M232" s="8" t="str">
        <f t="shared" si="4"/>
        <v>WR</v>
      </c>
      <c r="N232" s="8" t="str">
        <f t="shared" si="5"/>
        <v xml:space="preserve">Albert Wilson </v>
      </c>
      <c r="O232" s="8" t="str">
        <f aca="true" t="shared" si="237" ref="O232:P232">C232</f>
        <v>KC</v>
      </c>
      <c r="P232" s="8">
        <f t="shared" si="237"/>
        <v>5</v>
      </c>
      <c r="Q232" t="str">
        <f t="shared" si="7"/>
        <v>WR87</v>
      </c>
    </row>
    <row r="233" spans="1:17" ht="12.75">
      <c r="A233" s="8" t="s">
        <v>1247</v>
      </c>
      <c r="B233" s="8" t="s">
        <v>9</v>
      </c>
      <c r="C233" s="8" t="s">
        <v>82</v>
      </c>
      <c r="D233" s="8">
        <v>8</v>
      </c>
      <c r="E233" s="8" t="s">
        <v>506</v>
      </c>
      <c r="F233" s="8" t="str">
        <f ca="1" t="shared" si="0"/>
        <v>1. Antonio Brown</v>
      </c>
      <c r="G233" s="8"/>
      <c r="H233" s="8" t="str">
        <f ca="1" t="shared" si="1"/>
        <v>1</v>
      </c>
      <c r="I233" s="8" t="s">
        <v>287</v>
      </c>
      <c r="J233" s="8"/>
      <c r="K233" s="8" t="str">
        <f ca="1" t="shared" si="2"/>
        <v>1</v>
      </c>
      <c r="L233" s="8">
        <f t="shared" si="3"/>
        <v>88</v>
      </c>
      <c r="M233" s="8" t="str">
        <f t="shared" si="4"/>
        <v>WR</v>
      </c>
      <c r="N233" s="8" t="str">
        <f t="shared" si="5"/>
        <v xml:space="preserve">Leonte Carroo </v>
      </c>
      <c r="O233" s="8" t="str">
        <f aca="true" t="shared" si="238" ref="O233:P233">C233</f>
        <v>MIA</v>
      </c>
      <c r="P233" s="8">
        <f t="shared" si="238"/>
        <v>8</v>
      </c>
      <c r="Q233" t="str">
        <f t="shared" si="7"/>
        <v>WR88</v>
      </c>
    </row>
    <row r="234" spans="1:17" ht="12.75">
      <c r="A234" s="8" t="s">
        <v>1248</v>
      </c>
      <c r="B234" s="8" t="s">
        <v>9</v>
      </c>
      <c r="C234" s="8" t="s">
        <v>25</v>
      </c>
      <c r="D234" s="8">
        <v>11</v>
      </c>
      <c r="E234" s="8" t="s">
        <v>508</v>
      </c>
      <c r="F234" s="8" t="str">
        <f ca="1" t="shared" si="0"/>
        <v>1. Antonio Brown</v>
      </c>
      <c r="G234" s="8"/>
      <c r="H234" s="8" t="str">
        <f ca="1" t="shared" si="1"/>
        <v>1</v>
      </c>
      <c r="I234" s="8" t="s">
        <v>288</v>
      </c>
      <c r="J234" s="8"/>
      <c r="K234" s="8" t="str">
        <f ca="1" t="shared" si="2"/>
        <v>1</v>
      </c>
      <c r="L234" s="8">
        <f t="shared" si="3"/>
        <v>89</v>
      </c>
      <c r="M234" s="8" t="str">
        <f t="shared" si="4"/>
        <v>WR</v>
      </c>
      <c r="N234" s="8" t="str">
        <f t="shared" si="5"/>
        <v xml:space="preserve">Justin Hardy </v>
      </c>
      <c r="O234" s="8" t="str">
        <f aca="true" t="shared" si="239" ref="O234:P234">C234</f>
        <v>ATL</v>
      </c>
      <c r="P234" s="8">
        <f t="shared" si="239"/>
        <v>11</v>
      </c>
      <c r="Q234" t="str">
        <f t="shared" si="7"/>
        <v>WR89</v>
      </c>
    </row>
    <row r="235" spans="1:17" ht="12.75">
      <c r="A235" s="8" t="s">
        <v>1249</v>
      </c>
      <c r="B235" s="8" t="s">
        <v>9</v>
      </c>
      <c r="C235" s="8" t="s">
        <v>59</v>
      </c>
      <c r="D235" s="8">
        <v>10</v>
      </c>
      <c r="E235" s="8" t="s">
        <v>513</v>
      </c>
      <c r="F235" s="8" t="str">
        <f ca="1" t="shared" si="0"/>
        <v>1. Antonio Brown</v>
      </c>
      <c r="G235" s="8"/>
      <c r="H235" s="8" t="str">
        <f ca="1" t="shared" si="1"/>
        <v>1</v>
      </c>
      <c r="I235" s="8" t="s">
        <v>289</v>
      </c>
      <c r="J235" s="8"/>
      <c r="K235" s="8" t="str">
        <f ca="1" t="shared" si="2"/>
        <v>1</v>
      </c>
      <c r="L235" s="8">
        <f t="shared" si="3"/>
        <v>90</v>
      </c>
      <c r="M235" s="8" t="str">
        <f t="shared" si="4"/>
        <v>WR</v>
      </c>
      <c r="N235" s="8" t="str">
        <f t="shared" si="5"/>
        <v xml:space="preserve">Robert Woods </v>
      </c>
      <c r="O235" s="8" t="str">
        <f aca="true" t="shared" si="240" ref="O235:P235">C235</f>
        <v>BUF</v>
      </c>
      <c r="P235" s="8">
        <f t="shared" si="240"/>
        <v>10</v>
      </c>
      <c r="Q235" t="str">
        <f t="shared" si="7"/>
        <v>WR90</v>
      </c>
    </row>
    <row r="236" spans="1:17" ht="12.75">
      <c r="A236" s="8" t="s">
        <v>1250</v>
      </c>
      <c r="B236" s="8" t="s">
        <v>21</v>
      </c>
      <c r="C236" s="8" t="s">
        <v>49</v>
      </c>
      <c r="D236" s="8">
        <v>5</v>
      </c>
      <c r="E236" s="8" t="s">
        <v>452</v>
      </c>
      <c r="F236" s="8" t="str">
        <f ca="1" t="shared" si="0"/>
        <v>1. Antonio Brown</v>
      </c>
      <c r="G236" s="8"/>
      <c r="H236" s="8" t="str">
        <f ca="1" t="shared" si="1"/>
        <v>1</v>
      </c>
      <c r="I236" s="8" t="s">
        <v>838</v>
      </c>
      <c r="J236" s="8" t="s">
        <v>1251</v>
      </c>
      <c r="K236" s="8" t="str">
        <f ca="1" t="shared" si="2"/>
        <v>1</v>
      </c>
      <c r="L236" s="8">
        <f t="shared" si="3"/>
        <v>72</v>
      </c>
      <c r="M236" s="8" t="str">
        <f t="shared" si="4"/>
        <v>RB</v>
      </c>
      <c r="N236" s="8" t="str">
        <f t="shared" si="5"/>
        <v>CJ Spiller</v>
      </c>
      <c r="O236" s="8" t="str">
        <f aca="true" t="shared" si="241" ref="O236:P236">C236</f>
        <v>NO</v>
      </c>
      <c r="P236" s="8">
        <f t="shared" si="241"/>
        <v>5</v>
      </c>
      <c r="Q236" t="str">
        <f t="shared" si="7"/>
        <v>RB72</v>
      </c>
    </row>
    <row r="237" spans="1:17" ht="12.75">
      <c r="A237" s="8" t="s">
        <v>1252</v>
      </c>
      <c r="B237" s="8" t="s">
        <v>21</v>
      </c>
      <c r="C237" s="8" t="s">
        <v>63</v>
      </c>
      <c r="D237" s="8">
        <v>7</v>
      </c>
      <c r="E237" s="8" t="s">
        <v>453</v>
      </c>
      <c r="F237" s="8" t="str">
        <f ca="1" t="shared" si="0"/>
        <v>1. Antonio Brown</v>
      </c>
      <c r="G237" s="8"/>
      <c r="H237" s="8" t="str">
        <f ca="1" t="shared" si="1"/>
        <v>1</v>
      </c>
      <c r="I237" s="8" t="s">
        <v>215</v>
      </c>
      <c r="J237" s="8"/>
      <c r="K237" s="8" t="str">
        <f ca="1" t="shared" si="2"/>
        <v>1</v>
      </c>
      <c r="L237" s="8">
        <f t="shared" si="3"/>
        <v>73</v>
      </c>
      <c r="M237" s="8" t="str">
        <f t="shared" si="4"/>
        <v>RB</v>
      </c>
      <c r="N237" s="8" t="str">
        <f t="shared" si="5"/>
        <v xml:space="preserve">Cameron Artis-Payne </v>
      </c>
      <c r="O237" s="8" t="str">
        <f aca="true" t="shared" si="242" ref="O237:P237">C237</f>
        <v>CAR</v>
      </c>
      <c r="P237" s="8">
        <f t="shared" si="242"/>
        <v>7</v>
      </c>
      <c r="Q237" t="str">
        <f t="shared" si="7"/>
        <v>RB73</v>
      </c>
    </row>
    <row r="238" spans="1:17" ht="12.75">
      <c r="A238" s="8" t="s">
        <v>1253</v>
      </c>
      <c r="B238" s="8" t="s">
        <v>21</v>
      </c>
      <c r="C238" s="8" t="s">
        <v>65</v>
      </c>
      <c r="D238" s="8">
        <v>9</v>
      </c>
      <c r="E238" s="8" t="s">
        <v>455</v>
      </c>
      <c r="F238" s="8" t="str">
        <f ca="1" t="shared" si="0"/>
        <v>1. Antonio Brown</v>
      </c>
      <c r="G238" s="8"/>
      <c r="H238" s="8" t="str">
        <f ca="1" t="shared" si="1"/>
        <v>1</v>
      </c>
      <c r="I238" s="8" t="s">
        <v>1254</v>
      </c>
      <c r="J238" s="8"/>
      <c r="K238" s="8" t="str">
        <f ca="1" t="shared" si="2"/>
        <v>1</v>
      </c>
      <c r="L238" s="8">
        <f t="shared" si="3"/>
        <v>74</v>
      </c>
      <c r="M238" s="8" t="str">
        <f t="shared" si="4"/>
        <v>RB</v>
      </c>
      <c r="N238" s="8" t="str">
        <f t="shared" si="5"/>
        <v xml:space="preserve">Robert Kelley </v>
      </c>
      <c r="O238" s="8" t="str">
        <f aca="true" t="shared" si="243" ref="O238:P238">C238</f>
        <v>WAS</v>
      </c>
      <c r="P238" s="8">
        <f t="shared" si="243"/>
        <v>9</v>
      </c>
      <c r="Q238" t="str">
        <f t="shared" si="7"/>
        <v>RB74</v>
      </c>
    </row>
    <row r="239" spans="1:17" ht="12.75">
      <c r="A239" s="8" t="s">
        <v>1255</v>
      </c>
      <c r="B239" s="8" t="s">
        <v>21</v>
      </c>
      <c r="C239" s="8" t="s">
        <v>59</v>
      </c>
      <c r="D239" s="8">
        <v>10</v>
      </c>
      <c r="E239" s="8" t="s">
        <v>458</v>
      </c>
      <c r="F239" s="8" t="str">
        <f ca="1" t="shared" si="0"/>
        <v>1. Antonio Brown</v>
      </c>
      <c r="G239" s="8"/>
      <c r="H239" s="8" t="str">
        <f ca="1" t="shared" si="1"/>
        <v>1</v>
      </c>
      <c r="I239" s="8" t="s">
        <v>216</v>
      </c>
      <c r="J239" s="8"/>
      <c r="K239" s="8" t="str">
        <f ca="1" t="shared" si="2"/>
        <v>1</v>
      </c>
      <c r="L239" s="8">
        <f t="shared" si="3"/>
        <v>75</v>
      </c>
      <c r="M239" s="8" t="str">
        <f t="shared" si="4"/>
        <v>RB</v>
      </c>
      <c r="N239" s="8" t="str">
        <f t="shared" si="5"/>
        <v xml:space="preserve">Mike Gillislee </v>
      </c>
      <c r="O239" s="8" t="str">
        <f aca="true" t="shared" si="244" ref="O239:P239">C239</f>
        <v>BUF</v>
      </c>
      <c r="P239" s="8">
        <f t="shared" si="244"/>
        <v>10</v>
      </c>
      <c r="Q239" t="str">
        <f t="shared" si="7"/>
        <v>RB75</v>
      </c>
    </row>
    <row r="240" spans="1:17" ht="12.75">
      <c r="A240" s="8" t="s">
        <v>1256</v>
      </c>
      <c r="B240" s="8" t="s">
        <v>21</v>
      </c>
      <c r="C240" s="8" t="s">
        <v>33</v>
      </c>
      <c r="D240" s="8">
        <v>9</v>
      </c>
      <c r="E240" s="8" t="s">
        <v>465</v>
      </c>
      <c r="F240" s="8" t="str">
        <f ca="1" t="shared" si="0"/>
        <v>1. Antonio Brown</v>
      </c>
      <c r="G240" s="8"/>
      <c r="H240" s="8" t="str">
        <f ca="1" t="shared" si="1"/>
        <v>1</v>
      </c>
      <c r="I240" s="8" t="s">
        <v>217</v>
      </c>
      <c r="J240" s="8"/>
      <c r="K240" s="8" t="str">
        <f ca="1" t="shared" si="2"/>
        <v>1</v>
      </c>
      <c r="L240" s="8">
        <f t="shared" si="3"/>
        <v>76</v>
      </c>
      <c r="M240" s="8" t="str">
        <f t="shared" si="4"/>
        <v>RB</v>
      </c>
      <c r="N240" s="8" t="str">
        <f t="shared" si="5"/>
        <v xml:space="preserve">Andre Ellington </v>
      </c>
      <c r="O240" s="8" t="str">
        <f aca="true" t="shared" si="245" ref="O240:P240">C240</f>
        <v>ARI</v>
      </c>
      <c r="P240" s="8">
        <f t="shared" si="245"/>
        <v>9</v>
      </c>
      <c r="Q240" t="str">
        <f t="shared" si="7"/>
        <v>RB76</v>
      </c>
    </row>
    <row r="241" spans="1:17" ht="12.75">
      <c r="A241" s="8" t="s">
        <v>1257</v>
      </c>
      <c r="B241" s="8" t="s">
        <v>21</v>
      </c>
      <c r="C241" s="8" t="s">
        <v>31</v>
      </c>
      <c r="D241" s="8">
        <v>9</v>
      </c>
      <c r="E241" s="8" t="s">
        <v>467</v>
      </c>
      <c r="F241" s="8" t="str">
        <f ca="1" t="shared" si="0"/>
        <v>1. Antonio Brown</v>
      </c>
      <c r="G241" s="8"/>
      <c r="H241" s="8" t="str">
        <f ca="1" t="shared" si="1"/>
        <v>1</v>
      </c>
      <c r="I241" s="8" t="s">
        <v>218</v>
      </c>
      <c r="J241" s="8"/>
      <c r="K241" s="8" t="str">
        <f ca="1" t="shared" si="2"/>
        <v>1</v>
      </c>
      <c r="L241" s="8">
        <f t="shared" si="3"/>
        <v>77</v>
      </c>
      <c r="M241" s="8" t="str">
        <f t="shared" si="4"/>
        <v>RB</v>
      </c>
      <c r="N241" s="8" t="str">
        <f t="shared" si="5"/>
        <v xml:space="preserve">Tyler Ervin </v>
      </c>
      <c r="O241" s="8" t="str">
        <f aca="true" t="shared" si="246" ref="O241:P241">C241</f>
        <v>HOU</v>
      </c>
      <c r="P241" s="8">
        <f t="shared" si="246"/>
        <v>9</v>
      </c>
      <c r="Q241" t="str">
        <f t="shared" si="7"/>
        <v>RB77</v>
      </c>
    </row>
    <row r="242" spans="1:17" ht="12.75">
      <c r="A242" s="8" t="s">
        <v>1258</v>
      </c>
      <c r="B242" s="8" t="s">
        <v>21</v>
      </c>
      <c r="C242" s="8" t="s">
        <v>38</v>
      </c>
      <c r="D242" s="8">
        <v>9</v>
      </c>
      <c r="E242" s="8" t="s">
        <v>468</v>
      </c>
      <c r="F242" s="8" t="str">
        <f ca="1" t="shared" si="0"/>
        <v>1. Antonio Brown</v>
      </c>
      <c r="G242" s="8"/>
      <c r="H242" s="8" t="str">
        <f ca="1" t="shared" si="1"/>
        <v>1</v>
      </c>
      <c r="I242" s="8" t="s">
        <v>1259</v>
      </c>
      <c r="J242" s="8"/>
      <c r="K242" s="8" t="str">
        <f ca="1" t="shared" si="2"/>
        <v>1</v>
      </c>
      <c r="L242" s="8">
        <f t="shared" si="3"/>
        <v>78</v>
      </c>
      <c r="M242" s="8" t="str">
        <f t="shared" si="4"/>
        <v>RB</v>
      </c>
      <c r="N242" s="8" t="str">
        <f t="shared" si="5"/>
        <v xml:space="preserve">Brandon Bolden </v>
      </c>
      <c r="O242" s="8" t="str">
        <f aca="true" t="shared" si="247" ref="O242:P242">C242</f>
        <v>NE</v>
      </c>
      <c r="P242" s="8">
        <f t="shared" si="247"/>
        <v>9</v>
      </c>
      <c r="Q242" t="str">
        <f t="shared" si="7"/>
        <v>RB78</v>
      </c>
    </row>
    <row r="243" spans="1:17" ht="12.75">
      <c r="A243" s="8" t="s">
        <v>1260</v>
      </c>
      <c r="B243" s="8" t="s">
        <v>21</v>
      </c>
      <c r="C243" s="8" t="s">
        <v>51</v>
      </c>
      <c r="D243" s="8">
        <v>11</v>
      </c>
      <c r="E243" s="8" t="s">
        <v>472</v>
      </c>
      <c r="F243" s="8" t="str">
        <f ca="1" t="shared" si="0"/>
        <v>1. Antonio Brown</v>
      </c>
      <c r="G243" s="8"/>
      <c r="H243" s="8" t="str">
        <f ca="1" t="shared" si="1"/>
        <v>1</v>
      </c>
      <c r="I243" s="8" t="s">
        <v>219</v>
      </c>
      <c r="J243" s="8"/>
      <c r="K243" s="8" t="str">
        <f ca="1" t="shared" si="2"/>
        <v>1</v>
      </c>
      <c r="L243" s="8">
        <f t="shared" si="3"/>
        <v>79</v>
      </c>
      <c r="M243" s="8" t="str">
        <f t="shared" si="4"/>
        <v>RB</v>
      </c>
      <c r="N243" s="8" t="str">
        <f t="shared" si="5"/>
        <v xml:space="preserve">Khiry Robinson </v>
      </c>
      <c r="O243" s="8" t="str">
        <f aca="true" t="shared" si="248" ref="O243:P243">C243</f>
        <v>NYJ</v>
      </c>
      <c r="P243" s="8">
        <f t="shared" si="248"/>
        <v>11</v>
      </c>
      <c r="Q243" t="str">
        <f t="shared" si="7"/>
        <v>RB79</v>
      </c>
    </row>
    <row r="244" spans="1:17" ht="12.75">
      <c r="A244" s="8" t="s">
        <v>1261</v>
      </c>
      <c r="B244" s="8" t="s">
        <v>76</v>
      </c>
      <c r="C244" s="8" t="s">
        <v>54</v>
      </c>
      <c r="D244" s="8">
        <v>9</v>
      </c>
      <c r="E244" s="8" t="s">
        <v>353</v>
      </c>
      <c r="F244" s="8" t="str">
        <f ca="1" t="shared" si="0"/>
        <v>1. Antonio Brown</v>
      </c>
      <c r="G244" s="8"/>
      <c r="H244" s="8" t="str">
        <f ca="1" t="shared" si="1"/>
        <v>1</v>
      </c>
      <c r="I244" s="8" t="s">
        <v>149</v>
      </c>
      <c r="J244" s="8"/>
      <c r="K244" s="8" t="str">
        <f ca="1" t="shared" si="2"/>
        <v>1</v>
      </c>
      <c r="L244" s="8">
        <f t="shared" si="3"/>
        <v>24</v>
      </c>
      <c r="M244" s="8" t="str">
        <f t="shared" si="4"/>
        <v>QB</v>
      </c>
      <c r="N244" s="8" t="str">
        <f t="shared" si="5"/>
        <v xml:space="preserve">Jay Cutler </v>
      </c>
      <c r="O244" s="8" t="str">
        <f aca="true" t="shared" si="249" ref="O244:P244">C244</f>
        <v>CHI</v>
      </c>
      <c r="P244" s="8">
        <f t="shared" si="249"/>
        <v>9</v>
      </c>
      <c r="Q244" t="str">
        <f t="shared" si="7"/>
        <v>QB24</v>
      </c>
    </row>
    <row r="245" spans="1:17" ht="12.75">
      <c r="A245" s="8" t="s">
        <v>1262</v>
      </c>
      <c r="B245" s="8" t="s">
        <v>36</v>
      </c>
      <c r="C245" s="8" t="s">
        <v>23</v>
      </c>
      <c r="D245" s="8">
        <v>6</v>
      </c>
      <c r="E245" s="8" t="s">
        <v>457</v>
      </c>
      <c r="F245" s="8" t="str">
        <f ca="1" t="shared" si="0"/>
        <v>1. Antonio Brown</v>
      </c>
      <c r="G245" s="8"/>
      <c r="H245" s="8" t="str">
        <f ca="1" t="shared" si="1"/>
        <v>1</v>
      </c>
      <c r="I245" s="8" t="s">
        <v>445</v>
      </c>
      <c r="J245" s="8"/>
      <c r="K245" s="8" t="str">
        <f ca="1" t="shared" si="2"/>
        <v>1</v>
      </c>
      <c r="L245" s="8">
        <f t="shared" si="3"/>
        <v>23</v>
      </c>
      <c r="M245" s="8" t="str">
        <f t="shared" si="4"/>
        <v>TE</v>
      </c>
      <c r="N245" s="8" t="str">
        <f t="shared" si="5"/>
        <v xml:space="preserve">Kyle Rudolph </v>
      </c>
      <c r="O245" s="8" t="str">
        <f aca="true" t="shared" si="250" ref="O245:P245">C245</f>
        <v>MIN</v>
      </c>
      <c r="P245" s="8">
        <f t="shared" si="250"/>
        <v>6</v>
      </c>
      <c r="Q245" t="str">
        <f t="shared" si="7"/>
        <v>TE23</v>
      </c>
    </row>
    <row r="246" spans="1:17" ht="12.75">
      <c r="A246" s="8" t="s">
        <v>1263</v>
      </c>
      <c r="B246" s="8" t="s">
        <v>36</v>
      </c>
      <c r="C246" s="8" t="s">
        <v>69</v>
      </c>
      <c r="D246" s="8">
        <v>11</v>
      </c>
      <c r="E246" s="8" t="s">
        <v>462</v>
      </c>
      <c r="F246" s="8" t="str">
        <f ca="1" t="shared" si="0"/>
        <v>1. Antonio Brown</v>
      </c>
      <c r="G246" s="8"/>
      <c r="H246" s="8" t="str">
        <f ca="1" t="shared" si="1"/>
        <v>1</v>
      </c>
      <c r="I246" s="8" t="s">
        <v>538</v>
      </c>
      <c r="J246" s="8"/>
      <c r="K246" s="8" t="str">
        <f ca="1" t="shared" si="2"/>
        <v>1</v>
      </c>
      <c r="L246" s="8">
        <f t="shared" si="3"/>
        <v>24</v>
      </c>
      <c r="M246" s="8" t="str">
        <f t="shared" si="4"/>
        <v>TE</v>
      </c>
      <c r="N246" s="8" t="str">
        <f t="shared" si="5"/>
        <v xml:space="preserve">Virgil Green </v>
      </c>
      <c r="O246" s="8" t="str">
        <f aca="true" t="shared" si="251" ref="O246:P246">C246</f>
        <v>DEN</v>
      </c>
      <c r="P246" s="8">
        <f t="shared" si="251"/>
        <v>11</v>
      </c>
      <c r="Q246" t="str">
        <f t="shared" si="7"/>
        <v>TE24</v>
      </c>
    </row>
    <row r="247" spans="1:17" ht="12.75">
      <c r="A247" s="8" t="s">
        <v>1264</v>
      </c>
      <c r="B247" s="8" t="s">
        <v>21</v>
      </c>
      <c r="C247" s="8" t="s">
        <v>29</v>
      </c>
      <c r="D247" s="8">
        <v>7</v>
      </c>
      <c r="E247" s="8" t="s">
        <v>480</v>
      </c>
      <c r="F247" s="8" t="str">
        <f ca="1" t="shared" si="0"/>
        <v>1. Antonio Brown</v>
      </c>
      <c r="G247" s="8"/>
      <c r="H247" s="8" t="str">
        <f ca="1" t="shared" si="1"/>
        <v>1</v>
      </c>
      <c r="I247" s="8" t="s">
        <v>220</v>
      </c>
      <c r="J247" s="8"/>
      <c r="K247" s="8" t="str">
        <f ca="1" t="shared" si="2"/>
        <v>1</v>
      </c>
      <c r="L247" s="8">
        <f t="shared" si="3"/>
        <v>80</v>
      </c>
      <c r="M247" s="8" t="str">
        <f t="shared" si="4"/>
        <v>RB</v>
      </c>
      <c r="N247" s="8" t="str">
        <f t="shared" si="5"/>
        <v xml:space="preserve">Darren McFadden </v>
      </c>
      <c r="O247" s="8" t="str">
        <f aca="true" t="shared" si="252" ref="O247:P247">C247</f>
        <v>DAL</v>
      </c>
      <c r="P247" s="8">
        <f t="shared" si="252"/>
        <v>7</v>
      </c>
      <c r="Q247" t="str">
        <f t="shared" si="7"/>
        <v>RB80</v>
      </c>
    </row>
    <row r="248" spans="1:17" ht="12.75">
      <c r="A248" s="8" t="s">
        <v>1265</v>
      </c>
      <c r="B248" s="8" t="s">
        <v>21</v>
      </c>
      <c r="C248" s="8" t="s">
        <v>29</v>
      </c>
      <c r="D248" s="8">
        <v>7</v>
      </c>
      <c r="E248" s="8" t="s">
        <v>481</v>
      </c>
      <c r="F248" s="8" t="str">
        <f ca="1" t="shared" si="0"/>
        <v>1. Antonio Brown</v>
      </c>
      <c r="G248" s="8"/>
      <c r="H248" s="8" t="str">
        <f ca="1" t="shared" si="1"/>
        <v>1</v>
      </c>
      <c r="I248" s="8" t="s">
        <v>221</v>
      </c>
      <c r="J248" s="8"/>
      <c r="K248" s="8" t="str">
        <f ca="1" t="shared" si="2"/>
        <v>1</v>
      </c>
      <c r="L248" s="8">
        <f t="shared" si="3"/>
        <v>81</v>
      </c>
      <c r="M248" s="8" t="str">
        <f t="shared" si="4"/>
        <v>RB</v>
      </c>
      <c r="N248" s="8" t="str">
        <f t="shared" si="5"/>
        <v xml:space="preserve">Lance Dunbar </v>
      </c>
      <c r="O248" s="8" t="str">
        <f aca="true" t="shared" si="253" ref="O248:P248">C248</f>
        <v>DAL</v>
      </c>
      <c r="P248" s="8">
        <f t="shared" si="253"/>
        <v>7</v>
      </c>
      <c r="Q248" t="str">
        <f t="shared" si="7"/>
        <v>RB81</v>
      </c>
    </row>
    <row r="249" spans="1:17" ht="12.75">
      <c r="A249" s="8" t="s">
        <v>1266</v>
      </c>
      <c r="B249" s="8" t="s">
        <v>21</v>
      </c>
      <c r="C249" s="8" t="s">
        <v>89</v>
      </c>
      <c r="D249" s="8">
        <v>10</v>
      </c>
      <c r="E249" s="8" t="s">
        <v>483</v>
      </c>
      <c r="F249" s="8" t="str">
        <f ca="1" t="shared" si="0"/>
        <v>1. Antonio Brown</v>
      </c>
      <c r="G249" s="8"/>
      <c r="H249" s="8" t="str">
        <f ca="1" t="shared" si="1"/>
        <v>1</v>
      </c>
      <c r="I249" s="8" t="s">
        <v>222</v>
      </c>
      <c r="J249" s="8"/>
      <c r="K249" s="8" t="str">
        <f ca="1" t="shared" si="2"/>
        <v>1</v>
      </c>
      <c r="L249" s="8">
        <f t="shared" si="3"/>
        <v>82</v>
      </c>
      <c r="M249" s="8" t="str">
        <f t="shared" si="4"/>
        <v>RB</v>
      </c>
      <c r="N249" s="8" t="str">
        <f t="shared" si="5"/>
        <v xml:space="preserve">Zach Zenner </v>
      </c>
      <c r="O249" s="8" t="str">
        <f aca="true" t="shared" si="254" ref="O249:P249">C249</f>
        <v>DET</v>
      </c>
      <c r="P249" s="8">
        <f t="shared" si="254"/>
        <v>10</v>
      </c>
      <c r="Q249" t="str">
        <f t="shared" si="7"/>
        <v>RB82</v>
      </c>
    </row>
    <row r="250" spans="1:17" ht="12.75">
      <c r="A250" s="8" t="s">
        <v>1267</v>
      </c>
      <c r="B250" s="8" t="s">
        <v>9</v>
      </c>
      <c r="C250" s="8" t="s">
        <v>33</v>
      </c>
      <c r="D250" s="8">
        <v>9</v>
      </c>
      <c r="E250" s="8" t="s">
        <v>514</v>
      </c>
      <c r="F250" s="8" t="str">
        <f ca="1" t="shared" si="0"/>
        <v>1. Antonio Brown</v>
      </c>
      <c r="G250" s="8"/>
      <c r="H250" s="8" t="str">
        <f ca="1" t="shared" si="1"/>
        <v>1</v>
      </c>
      <c r="I250" s="8" t="s">
        <v>1268</v>
      </c>
      <c r="J250" s="8" t="s">
        <v>1269</v>
      </c>
      <c r="K250" s="8" t="str">
        <f ca="1" t="shared" si="2"/>
        <v>1</v>
      </c>
      <c r="L250" s="8">
        <f t="shared" si="3"/>
        <v>91</v>
      </c>
      <c r="M250" s="8" t="str">
        <f t="shared" si="4"/>
        <v>WR</v>
      </c>
      <c r="N250" s="8" t="str">
        <f t="shared" si="5"/>
        <v>JJ Nelson</v>
      </c>
      <c r="O250" s="8" t="str">
        <f aca="true" t="shared" si="255" ref="O250:P250">C250</f>
        <v>ARI</v>
      </c>
      <c r="P250" s="8">
        <f t="shared" si="255"/>
        <v>9</v>
      </c>
      <c r="Q250" t="str">
        <f t="shared" si="7"/>
        <v>WR91</v>
      </c>
    </row>
    <row r="251" spans="1:17" ht="12.75">
      <c r="A251" s="8" t="s">
        <v>1270</v>
      </c>
      <c r="B251" s="8" t="s">
        <v>9</v>
      </c>
      <c r="C251" s="8" t="s">
        <v>35</v>
      </c>
      <c r="D251" s="8">
        <v>9</v>
      </c>
      <c r="E251" s="8" t="s">
        <v>517</v>
      </c>
      <c r="F251" s="8" t="str">
        <f ca="1" t="shared" si="0"/>
        <v>1. Antonio Brown</v>
      </c>
      <c r="G251" s="8"/>
      <c r="H251" s="8" t="str">
        <f ca="1" t="shared" si="1"/>
        <v>1</v>
      </c>
      <c r="I251" s="8" t="s">
        <v>290</v>
      </c>
      <c r="J251" s="8"/>
      <c r="K251" s="8" t="str">
        <f ca="1" t="shared" si="2"/>
        <v>1</v>
      </c>
      <c r="L251" s="8">
        <f t="shared" si="3"/>
        <v>92</v>
      </c>
      <c r="M251" s="8" t="str">
        <f t="shared" si="4"/>
        <v>WR</v>
      </c>
      <c r="N251" s="8" t="str">
        <f t="shared" si="5"/>
        <v xml:space="preserve">Brandon LaFell </v>
      </c>
      <c r="O251" s="8" t="str">
        <f aca="true" t="shared" si="256" ref="O251:P251">C251</f>
        <v>CIN</v>
      </c>
      <c r="P251" s="8">
        <f t="shared" si="256"/>
        <v>9</v>
      </c>
      <c r="Q251" t="str">
        <f t="shared" si="7"/>
        <v>WR92</v>
      </c>
    </row>
    <row r="252" spans="1:17" ht="12.75">
      <c r="A252" s="8" t="s">
        <v>1271</v>
      </c>
      <c r="B252" s="8" t="s">
        <v>9</v>
      </c>
      <c r="C252" s="8" t="s">
        <v>110</v>
      </c>
      <c r="D252" s="8">
        <v>13</v>
      </c>
      <c r="E252" s="8" t="s">
        <v>518</v>
      </c>
      <c r="F252" s="8" t="str">
        <f ca="1" t="shared" si="0"/>
        <v>1. Antonio Brown</v>
      </c>
      <c r="G252" s="8"/>
      <c r="H252" s="8" t="str">
        <f ca="1" t="shared" si="1"/>
        <v>1</v>
      </c>
      <c r="I252" s="8" t="s">
        <v>291</v>
      </c>
      <c r="J252" s="8"/>
      <c r="K252" s="8" t="str">
        <f ca="1" t="shared" si="2"/>
        <v>1</v>
      </c>
      <c r="L252" s="8">
        <f t="shared" si="3"/>
        <v>93</v>
      </c>
      <c r="M252" s="8" t="str">
        <f t="shared" si="4"/>
        <v>WR</v>
      </c>
      <c r="N252" s="8" t="str">
        <f t="shared" si="5"/>
        <v xml:space="preserve">Rashard Higgins </v>
      </c>
      <c r="O252" s="8" t="str">
        <f aca="true" t="shared" si="257" ref="O252:P252">C252</f>
        <v>CLE</v>
      </c>
      <c r="P252" s="8">
        <f t="shared" si="257"/>
        <v>13</v>
      </c>
      <c r="Q252" t="str">
        <f t="shared" si="7"/>
        <v>WR93</v>
      </c>
    </row>
    <row r="253" spans="1:17" ht="12.75">
      <c r="A253" s="8" t="s">
        <v>1272</v>
      </c>
      <c r="B253" s="8" t="s">
        <v>9</v>
      </c>
      <c r="C253" s="8" t="s">
        <v>73</v>
      </c>
      <c r="D253" s="8">
        <v>8</v>
      </c>
      <c r="E253" s="8" t="s">
        <v>519</v>
      </c>
      <c r="F253" s="8" t="str">
        <f ca="1" t="shared" si="0"/>
        <v>1. Antonio Brown</v>
      </c>
      <c r="G253" s="8"/>
      <c r="H253" s="8" t="str">
        <f ca="1" t="shared" si="1"/>
        <v>1</v>
      </c>
      <c r="I253" s="8" t="s">
        <v>292</v>
      </c>
      <c r="J253" s="8"/>
      <c r="K253" s="8" t="str">
        <f ca="1" t="shared" si="2"/>
        <v>1</v>
      </c>
      <c r="L253" s="8">
        <f t="shared" si="3"/>
        <v>94</v>
      </c>
      <c r="M253" s="8" t="str">
        <f t="shared" si="4"/>
        <v>WR</v>
      </c>
      <c r="N253" s="8" t="str">
        <f t="shared" si="5"/>
        <v xml:space="preserve">Quinton Patton </v>
      </c>
      <c r="O253" s="8" t="str">
        <f aca="true" t="shared" si="258" ref="O253:P253">C253</f>
        <v>SF</v>
      </c>
      <c r="P253" s="8">
        <f t="shared" si="258"/>
        <v>8</v>
      </c>
      <c r="Q253" t="str">
        <f t="shared" si="7"/>
        <v>WR94</v>
      </c>
    </row>
    <row r="254" spans="1:17" ht="12.75">
      <c r="A254" s="8" t="s">
        <v>1273</v>
      </c>
      <c r="B254" s="8" t="s">
        <v>237</v>
      </c>
      <c r="C254" s="8" t="s">
        <v>78</v>
      </c>
      <c r="D254" s="8">
        <v>10</v>
      </c>
      <c r="E254" s="8" t="s">
        <v>530</v>
      </c>
      <c r="F254" s="8" t="str">
        <f ca="1" t="shared" si="0"/>
        <v>1. Antonio Brown</v>
      </c>
      <c r="G254" s="8"/>
      <c r="H254" s="8" t="str">
        <f ca="1" t="shared" si="1"/>
        <v>1</v>
      </c>
      <c r="I254" s="8" t="s">
        <v>533</v>
      </c>
      <c r="J254" s="8"/>
      <c r="K254" s="8" t="str">
        <f ca="1" t="shared" si="2"/>
        <v>1</v>
      </c>
      <c r="L254" s="8">
        <f t="shared" si="3"/>
        <v>15</v>
      </c>
      <c r="M254" s="8" t="str">
        <f t="shared" si="4"/>
        <v>DST</v>
      </c>
      <c r="N254" s="8" t="str">
        <f t="shared" si="5"/>
        <v xml:space="preserve">Indianapolis Colts </v>
      </c>
      <c r="O254" s="8" t="str">
        <f aca="true" t="shared" si="259" ref="O254:P254">C254</f>
        <v>IND</v>
      </c>
      <c r="P254" s="8">
        <f t="shared" si="259"/>
        <v>10</v>
      </c>
      <c r="Q254" t="str">
        <f t="shared" si="7"/>
        <v>DS15</v>
      </c>
    </row>
    <row r="255" spans="1:17" ht="12.75">
      <c r="A255" s="8" t="s">
        <v>1274</v>
      </c>
      <c r="B255" s="8" t="s">
        <v>237</v>
      </c>
      <c r="C255" s="8" t="s">
        <v>41</v>
      </c>
      <c r="D255" s="8">
        <v>5</v>
      </c>
      <c r="E255" s="8" t="s">
        <v>531</v>
      </c>
      <c r="F255" s="8" t="str">
        <f ca="1" t="shared" si="0"/>
        <v>1. Antonio Brown</v>
      </c>
      <c r="G255" s="8"/>
      <c r="H255" s="8" t="str">
        <f ca="1" t="shared" si="1"/>
        <v>1</v>
      </c>
      <c r="I255" s="8" t="s">
        <v>534</v>
      </c>
      <c r="J255" s="8"/>
      <c r="K255" s="8" t="str">
        <f ca="1" t="shared" si="2"/>
        <v>1</v>
      </c>
      <c r="L255" s="8">
        <f t="shared" si="3"/>
        <v>16</v>
      </c>
      <c r="M255" s="8" t="str">
        <f t="shared" si="4"/>
        <v>DST</v>
      </c>
      <c r="N255" s="8" t="str">
        <f t="shared" si="5"/>
        <v xml:space="preserve">Jacksonville Jaguars </v>
      </c>
      <c r="O255" s="8" t="str">
        <f aca="true" t="shared" si="260" ref="O255:P255">C255</f>
        <v>JAC</v>
      </c>
      <c r="P255" s="8">
        <f t="shared" si="260"/>
        <v>5</v>
      </c>
      <c r="Q255" t="str">
        <f t="shared" si="7"/>
        <v>DS16</v>
      </c>
    </row>
    <row r="256" spans="1:17" ht="12.75">
      <c r="A256" s="8" t="s">
        <v>1275</v>
      </c>
      <c r="B256" s="8" t="s">
        <v>245</v>
      </c>
      <c r="C256" s="8" t="s">
        <v>20</v>
      </c>
      <c r="D256" s="8">
        <v>8</v>
      </c>
      <c r="E256" s="8" t="s">
        <v>520</v>
      </c>
      <c r="F256" s="8" t="str">
        <f ca="1" t="shared" si="0"/>
        <v>1. Antonio Brown</v>
      </c>
      <c r="G256" s="8"/>
      <c r="H256" s="8" t="str">
        <f ca="1" t="shared" si="1"/>
        <v>1</v>
      </c>
      <c r="I256" s="8" t="s">
        <v>535</v>
      </c>
      <c r="J256" s="8"/>
      <c r="K256" s="8" t="str">
        <f ca="1" t="shared" si="2"/>
        <v>1</v>
      </c>
      <c r="L256" s="8">
        <f t="shared" si="3"/>
        <v>15</v>
      </c>
      <c r="M256" s="8" t="str">
        <f t="shared" si="4"/>
        <v>K</v>
      </c>
      <c r="N256" s="8" t="str">
        <f t="shared" si="5"/>
        <v xml:space="preserve">Josh Brown </v>
      </c>
      <c r="O256" s="8" t="str">
        <f aca="true" t="shared" si="261" ref="O256:P256">C256</f>
        <v>NYG</v>
      </c>
      <c r="P256" s="8">
        <f t="shared" si="261"/>
        <v>8</v>
      </c>
      <c r="Q256" t="str">
        <f t="shared" si="7"/>
        <v>KK15</v>
      </c>
    </row>
    <row r="257" spans="1:17" ht="12.75">
      <c r="A257" s="8" t="s">
        <v>1276</v>
      </c>
      <c r="B257" s="8" t="s">
        <v>245</v>
      </c>
      <c r="C257" s="8" t="s">
        <v>69</v>
      </c>
      <c r="D257" s="8">
        <v>11</v>
      </c>
      <c r="E257" s="8" t="s">
        <v>521</v>
      </c>
      <c r="F257" s="8" t="str">
        <f ca="1" t="shared" si="0"/>
        <v>1. Antonio Brown</v>
      </c>
      <c r="G257" s="8"/>
      <c r="H257" s="8" t="str">
        <f ca="1" t="shared" si="1"/>
        <v>1</v>
      </c>
      <c r="I257" s="8" t="s">
        <v>536</v>
      </c>
      <c r="J257" s="8"/>
      <c r="K257" s="8" t="str">
        <f ca="1" t="shared" si="2"/>
        <v>1</v>
      </c>
      <c r="L257" s="8">
        <f t="shared" si="3"/>
        <v>16</v>
      </c>
      <c r="M257" s="8" t="str">
        <f t="shared" si="4"/>
        <v>K</v>
      </c>
      <c r="N257" s="8" t="str">
        <f t="shared" si="5"/>
        <v xml:space="preserve">Brandon McManus </v>
      </c>
      <c r="O257" s="8" t="str">
        <f aca="true" t="shared" si="262" ref="O257:P257">C257</f>
        <v>DEN</v>
      </c>
      <c r="P257" s="8">
        <f t="shared" si="262"/>
        <v>11</v>
      </c>
      <c r="Q257" t="str">
        <f t="shared" si="7"/>
        <v>KK16</v>
      </c>
    </row>
    <row r="258" spans="1:17" ht="12.75">
      <c r="A258" s="8" t="s">
        <v>1277</v>
      </c>
      <c r="B258" s="8" t="s">
        <v>36</v>
      </c>
      <c r="C258" s="8" t="s">
        <v>73</v>
      </c>
      <c r="D258" s="8">
        <v>8</v>
      </c>
      <c r="E258" s="8" t="s">
        <v>485</v>
      </c>
      <c r="F258" s="8" t="str">
        <f ca="1" t="shared" si="0"/>
        <v>1. Antonio Brown</v>
      </c>
      <c r="G258" s="8"/>
      <c r="H258" s="8" t="str">
        <f ca="1" t="shared" si="1"/>
        <v>1</v>
      </c>
      <c r="I258" s="8" t="s">
        <v>539</v>
      </c>
      <c r="J258" s="8"/>
      <c r="K258" s="8" t="str">
        <f ca="1" t="shared" si="2"/>
        <v>1</v>
      </c>
      <c r="L258" s="8">
        <f t="shared" si="3"/>
        <v>25</v>
      </c>
      <c r="M258" s="8" t="str">
        <f t="shared" si="4"/>
        <v>TE</v>
      </c>
      <c r="N258" s="8" t="str">
        <f t="shared" si="5"/>
        <v xml:space="preserve">Vance McDonald </v>
      </c>
      <c r="O258" s="8" t="str">
        <f aca="true" t="shared" si="263" ref="O258:P258">C258</f>
        <v>SF</v>
      </c>
      <c r="P258" s="8">
        <f t="shared" si="263"/>
        <v>8</v>
      </c>
      <c r="Q258" t="str">
        <f t="shared" si="7"/>
        <v>TE25</v>
      </c>
    </row>
    <row r="259" spans="1:17" ht="12.75">
      <c r="A259" s="8" t="s">
        <v>1278</v>
      </c>
      <c r="B259" s="8" t="s">
        <v>36</v>
      </c>
      <c r="C259" s="8" t="s">
        <v>148</v>
      </c>
      <c r="D259" s="8">
        <v>8</v>
      </c>
      <c r="E259" s="8" t="s">
        <v>490</v>
      </c>
      <c r="F259" s="8" t="str">
        <f ca="1" t="shared" si="0"/>
        <v>1. Antonio Brown</v>
      </c>
      <c r="G259" s="8"/>
      <c r="H259" s="8" t="str">
        <f ca="1" t="shared" si="1"/>
        <v>1</v>
      </c>
      <c r="I259" s="8" t="s">
        <v>1279</v>
      </c>
      <c r="J259" s="8"/>
      <c r="K259" s="8" t="str">
        <f ca="1" t="shared" si="2"/>
        <v>1</v>
      </c>
      <c r="L259" s="8">
        <f t="shared" si="3"/>
        <v>26</v>
      </c>
      <c r="M259" s="8" t="str">
        <f t="shared" si="4"/>
        <v>TE</v>
      </c>
      <c r="N259" s="8" t="str">
        <f t="shared" si="5"/>
        <v xml:space="preserve">Crockett Gillmore </v>
      </c>
      <c r="O259" s="8" t="str">
        <f aca="true" t="shared" si="264" ref="O259:P259">C259</f>
        <v>BAL</v>
      </c>
      <c r="P259" s="8">
        <f t="shared" si="264"/>
        <v>8</v>
      </c>
      <c r="Q259" t="str">
        <f t="shared" si="7"/>
        <v>TE26</v>
      </c>
    </row>
    <row r="260" spans="1:17" ht="12.75">
      <c r="A260" s="8" t="s">
        <v>1280</v>
      </c>
      <c r="B260" s="8" t="s">
        <v>36</v>
      </c>
      <c r="C260" s="8" t="s">
        <v>20</v>
      </c>
      <c r="D260" s="8">
        <v>8</v>
      </c>
      <c r="E260" s="8" t="s">
        <v>511</v>
      </c>
      <c r="F260" s="8" t="str">
        <f ca="1" t="shared" si="0"/>
        <v>1. Antonio Brown</v>
      </c>
      <c r="G260" s="8"/>
      <c r="H260" s="8" t="str">
        <f ca="1" t="shared" si="1"/>
        <v>1</v>
      </c>
      <c r="I260" s="8" t="s">
        <v>537</v>
      </c>
      <c r="J260" s="8"/>
      <c r="K260" s="8" t="str">
        <f ca="1" t="shared" si="2"/>
        <v>1</v>
      </c>
      <c r="L260" s="8">
        <f t="shared" si="3"/>
        <v>27</v>
      </c>
      <c r="M260" s="8" t="str">
        <f t="shared" si="4"/>
        <v>TE</v>
      </c>
      <c r="N260" s="8" t="str">
        <f t="shared" si="5"/>
        <v xml:space="preserve">Will Tye </v>
      </c>
      <c r="O260" s="8" t="str">
        <f aca="true" t="shared" si="265" ref="O260:P260">C260</f>
        <v>NYG</v>
      </c>
      <c r="P260" s="8">
        <f t="shared" si="265"/>
        <v>8</v>
      </c>
      <c r="Q260" t="str">
        <f t="shared" si="7"/>
        <v>TE27</v>
      </c>
    </row>
    <row r="261" spans="1:17" ht="12.75">
      <c r="A261" s="8" t="s">
        <v>1281</v>
      </c>
      <c r="B261" s="8" t="s">
        <v>76</v>
      </c>
      <c r="C261" s="8" t="s">
        <v>110</v>
      </c>
      <c r="D261" s="8">
        <v>13</v>
      </c>
      <c r="E261" s="8" t="s">
        <v>404</v>
      </c>
      <c r="F261" s="8" t="str">
        <f ca="1" t="shared" si="0"/>
        <v>1. Antonio Brown</v>
      </c>
      <c r="G261" s="8"/>
      <c r="H261" s="8" t="str">
        <f ca="1" t="shared" si="1"/>
        <v>1</v>
      </c>
      <c r="I261" s="8" t="s">
        <v>150</v>
      </c>
      <c r="J261" s="8"/>
      <c r="K261" s="8" t="str">
        <f ca="1" t="shared" si="2"/>
        <v>1</v>
      </c>
      <c r="L261" s="8">
        <f t="shared" si="3"/>
        <v>25</v>
      </c>
      <c r="M261" s="8" t="str">
        <f t="shared" si="4"/>
        <v>QB</v>
      </c>
      <c r="N261" s="8" t="str">
        <f t="shared" si="5"/>
        <v xml:space="preserve">Robert Griffin </v>
      </c>
      <c r="O261" s="8" t="str">
        <f aca="true" t="shared" si="266" ref="O261:P261">C261</f>
        <v>CLE</v>
      </c>
      <c r="P261" s="8">
        <f t="shared" si="266"/>
        <v>13</v>
      </c>
      <c r="Q261" t="str">
        <f t="shared" si="7"/>
        <v>QB25</v>
      </c>
    </row>
    <row r="262" spans="1:17" ht="12.75">
      <c r="A262" s="8" t="s">
        <v>1282</v>
      </c>
      <c r="B262" s="8" t="s">
        <v>76</v>
      </c>
      <c r="C262" s="8" t="s">
        <v>56</v>
      </c>
      <c r="D262" s="8">
        <v>5</v>
      </c>
      <c r="E262" s="8" t="s">
        <v>436</v>
      </c>
      <c r="F262" s="8" t="str">
        <f ca="1" t="shared" si="0"/>
        <v>1. Antonio Brown</v>
      </c>
      <c r="G262" s="8"/>
      <c r="H262" s="8" t="str">
        <f ca="1" t="shared" si="1"/>
        <v>1</v>
      </c>
      <c r="I262" s="8" t="s">
        <v>151</v>
      </c>
      <c r="J262" s="8"/>
      <c r="K262" s="8" t="str">
        <f ca="1" t="shared" si="2"/>
        <v>1</v>
      </c>
      <c r="L262" s="8">
        <f t="shared" si="3"/>
        <v>26</v>
      </c>
      <c r="M262" s="8" t="str">
        <f t="shared" si="4"/>
        <v>QB</v>
      </c>
      <c r="N262" s="8" t="str">
        <f t="shared" si="5"/>
        <v xml:space="preserve">Alex Smith </v>
      </c>
      <c r="O262" s="8" t="str">
        <f aca="true" t="shared" si="267" ref="O262:P262">C262</f>
        <v>KC</v>
      </c>
      <c r="P262" s="8">
        <f t="shared" si="267"/>
        <v>5</v>
      </c>
      <c r="Q262" t="str">
        <f t="shared" si="7"/>
        <v>QB26</v>
      </c>
    </row>
    <row r="263" spans="1:17" ht="12.75">
      <c r="A263" s="8" t="s">
        <v>1283</v>
      </c>
      <c r="B263" s="8" t="s">
        <v>9</v>
      </c>
      <c r="C263" s="8" t="s">
        <v>29</v>
      </c>
      <c r="D263" s="8">
        <v>7</v>
      </c>
      <c r="E263" s="8" t="s">
        <v>524</v>
      </c>
      <c r="F263" s="8" t="str">
        <f ca="1" t="shared" si="0"/>
        <v>1. Antonio Brown</v>
      </c>
      <c r="G263" s="8"/>
      <c r="H263" s="8" t="str">
        <f ca="1" t="shared" si="1"/>
        <v>1</v>
      </c>
      <c r="I263" s="8" t="s">
        <v>293</v>
      </c>
      <c r="J263" s="8"/>
      <c r="K263" s="8" t="str">
        <f ca="1" t="shared" si="2"/>
        <v>1</v>
      </c>
      <c r="L263" s="8">
        <f t="shared" si="3"/>
        <v>95</v>
      </c>
      <c r="M263" s="8" t="str">
        <f t="shared" si="4"/>
        <v>WR</v>
      </c>
      <c r="N263" s="8" t="str">
        <f t="shared" si="5"/>
        <v xml:space="preserve">Cole Beasley </v>
      </c>
      <c r="O263" s="8" t="str">
        <f aca="true" t="shared" si="268" ref="O263:P263">C263</f>
        <v>DAL</v>
      </c>
      <c r="P263" s="8">
        <f t="shared" si="268"/>
        <v>7</v>
      </c>
      <c r="Q263" t="str">
        <f t="shared" si="7"/>
        <v>WR95</v>
      </c>
    </row>
    <row r="264" spans="1:17" ht="12.75">
      <c r="A264" s="8" t="s">
        <v>1284</v>
      </c>
      <c r="B264" s="8" t="s">
        <v>9</v>
      </c>
      <c r="C264" s="8" t="s">
        <v>67</v>
      </c>
      <c r="D264" s="8">
        <v>10</v>
      </c>
      <c r="E264" s="8" t="s">
        <v>525</v>
      </c>
      <c r="F264" s="8" t="str">
        <f ca="1" t="shared" si="0"/>
        <v>1. Antonio Brown</v>
      </c>
      <c r="G264" s="8"/>
      <c r="H264" s="8" t="str">
        <f ca="1" t="shared" si="1"/>
        <v>1</v>
      </c>
      <c r="I264" s="8" t="s">
        <v>294</v>
      </c>
      <c r="J264" s="8"/>
      <c r="K264" s="8" t="str">
        <f ca="1" t="shared" si="2"/>
        <v>1</v>
      </c>
      <c r="L264" s="8">
        <f t="shared" si="3"/>
        <v>96</v>
      </c>
      <c r="M264" s="8" t="str">
        <f t="shared" si="4"/>
        <v>WR</v>
      </c>
      <c r="N264" s="8" t="str">
        <f t="shared" si="5"/>
        <v xml:space="preserve">Seth Roberts </v>
      </c>
      <c r="O264" s="8" t="str">
        <f aca="true" t="shared" si="269" ref="O264:P264">C264</f>
        <v>OAK</v>
      </c>
      <c r="P264" s="8">
        <f t="shared" si="269"/>
        <v>10</v>
      </c>
      <c r="Q264" t="str">
        <f t="shared" si="7"/>
        <v>WR96</v>
      </c>
    </row>
    <row r="265" spans="1:17" ht="12.75">
      <c r="A265" s="8" t="s">
        <v>1285</v>
      </c>
      <c r="B265" s="8" t="s">
        <v>36</v>
      </c>
      <c r="C265" s="8" t="s">
        <v>11</v>
      </c>
      <c r="D265" s="8">
        <v>8</v>
      </c>
      <c r="E265" s="8" t="s">
        <v>512</v>
      </c>
      <c r="F265" s="8" t="str">
        <f ca="1" t="shared" si="0"/>
        <v>1. Antonio Brown</v>
      </c>
      <c r="G265" s="8"/>
      <c r="H265" s="8" t="str">
        <f ca="1" t="shared" si="1"/>
        <v>1</v>
      </c>
      <c r="I265" s="8" t="s">
        <v>540</v>
      </c>
      <c r="J265" s="8"/>
      <c r="K265" s="8" t="str">
        <f ca="1" t="shared" si="2"/>
        <v>1</v>
      </c>
      <c r="L265" s="8">
        <f t="shared" si="3"/>
        <v>28</v>
      </c>
      <c r="M265" s="8" t="str">
        <f t="shared" si="4"/>
        <v>TE</v>
      </c>
      <c r="N265" s="8" t="str">
        <f t="shared" si="5"/>
        <v xml:space="preserve">Jesse James </v>
      </c>
      <c r="O265" s="8" t="str">
        <f aca="true" t="shared" si="270" ref="O265:P265">C265</f>
        <v>PIT</v>
      </c>
      <c r="P265" s="8">
        <f t="shared" si="270"/>
        <v>8</v>
      </c>
      <c r="Q265" t="str">
        <f t="shared" si="7"/>
        <v>TE28</v>
      </c>
    </row>
    <row r="266" spans="1:17" ht="12.75">
      <c r="A266" s="8" t="s">
        <v>1286</v>
      </c>
      <c r="B266" s="8" t="s">
        <v>36</v>
      </c>
      <c r="C266" s="8" t="s">
        <v>148</v>
      </c>
      <c r="D266" s="8">
        <v>8</v>
      </c>
      <c r="E266" s="8" t="s">
        <v>515</v>
      </c>
      <c r="F266" s="8" t="str">
        <f ca="1" t="shared" si="0"/>
        <v>1. Antonio Brown</v>
      </c>
      <c r="G266" s="8"/>
      <c r="H266" s="8" t="str">
        <f ca="1" t="shared" si="1"/>
        <v>1</v>
      </c>
      <c r="I266" s="8" t="s">
        <v>541</v>
      </c>
      <c r="J266" s="8"/>
      <c r="K266" s="8" t="str">
        <f ca="1" t="shared" si="2"/>
        <v>1</v>
      </c>
      <c r="L266" s="8">
        <f t="shared" si="3"/>
        <v>29</v>
      </c>
      <c r="M266" s="8" t="str">
        <f t="shared" si="4"/>
        <v>TE</v>
      </c>
      <c r="N266" s="8" t="str">
        <f t="shared" si="5"/>
        <v xml:space="preserve">Maxx Williams </v>
      </c>
      <c r="O266" s="8" t="str">
        <f aca="true" t="shared" si="271" ref="O266:P266">C266</f>
        <v>BAL</v>
      </c>
      <c r="P266" s="8">
        <f t="shared" si="271"/>
        <v>8</v>
      </c>
      <c r="Q266" t="str">
        <f t="shared" si="7"/>
        <v>TE29</v>
      </c>
    </row>
    <row r="267" spans="1:17" ht="12.75">
      <c r="A267" s="8" t="s">
        <v>1287</v>
      </c>
      <c r="B267" s="8" t="s">
        <v>76</v>
      </c>
      <c r="C267" s="8" t="s">
        <v>29</v>
      </c>
      <c r="D267" s="8">
        <v>7</v>
      </c>
      <c r="E267" s="8" t="s">
        <v>443</v>
      </c>
      <c r="F267" s="8" t="str">
        <f ca="1" t="shared" si="0"/>
        <v>1. Antonio Brown</v>
      </c>
      <c r="G267" s="8"/>
      <c r="H267" s="8" t="str">
        <f ca="1" t="shared" si="1"/>
        <v>1</v>
      </c>
      <c r="I267" s="8" t="s">
        <v>153</v>
      </c>
      <c r="J267" s="8"/>
      <c r="K267" s="8" t="str">
        <f ca="1" t="shared" si="2"/>
        <v>1</v>
      </c>
      <c r="L267" s="8">
        <f t="shared" si="3"/>
        <v>27</v>
      </c>
      <c r="M267" s="8" t="str">
        <f t="shared" si="4"/>
        <v>QB</v>
      </c>
      <c r="N267" s="8" t="str">
        <f t="shared" si="5"/>
        <v xml:space="preserve">Dak Prescott </v>
      </c>
      <c r="O267" s="8" t="str">
        <f aca="true" t="shared" si="272" ref="O267:P267">C267</f>
        <v>DAL</v>
      </c>
      <c r="P267" s="8">
        <f t="shared" si="272"/>
        <v>7</v>
      </c>
      <c r="Q267" t="str">
        <f t="shared" si="7"/>
        <v>QB27</v>
      </c>
    </row>
    <row r="268" spans="1:17" ht="12.75">
      <c r="A268" s="8" t="s">
        <v>1288</v>
      </c>
      <c r="B268" s="8" t="s">
        <v>76</v>
      </c>
      <c r="C268" s="8" t="s">
        <v>101</v>
      </c>
      <c r="D268" s="8">
        <v>4</v>
      </c>
      <c r="E268" s="8" t="s">
        <v>461</v>
      </c>
      <c r="F268" s="8" t="str">
        <f ca="1" t="shared" si="0"/>
        <v>1. Antonio Brown</v>
      </c>
      <c r="G268" s="8"/>
      <c r="H268" s="8" t="str">
        <f ca="1" t="shared" si="1"/>
        <v>1</v>
      </c>
      <c r="I268" s="8" t="s">
        <v>154</v>
      </c>
      <c r="J268" s="8"/>
      <c r="K268" s="8" t="str">
        <f ca="1" t="shared" si="2"/>
        <v>1</v>
      </c>
      <c r="L268" s="8">
        <f t="shared" si="3"/>
        <v>28</v>
      </c>
      <c r="M268" s="8" t="str">
        <f t="shared" si="4"/>
        <v>QB</v>
      </c>
      <c r="N268" s="8" t="str">
        <f t="shared" si="5"/>
        <v xml:space="preserve">Sam Bradford </v>
      </c>
      <c r="O268" s="8" t="str">
        <f aca="true" t="shared" si="273" ref="O268:P268">C268</f>
        <v>PHI</v>
      </c>
      <c r="P268" s="8">
        <f t="shared" si="273"/>
        <v>4</v>
      </c>
      <c r="Q268" t="str">
        <f t="shared" si="7"/>
        <v>QB28</v>
      </c>
    </row>
    <row r="269" spans="1:17" ht="12.75">
      <c r="A269" s="8" t="s">
        <v>1289</v>
      </c>
      <c r="B269" s="8" t="s">
        <v>76</v>
      </c>
      <c r="C269" s="8" t="s">
        <v>69</v>
      </c>
      <c r="D269" s="8">
        <v>11</v>
      </c>
      <c r="E269" s="8" t="s">
        <v>495</v>
      </c>
      <c r="F269" s="8" t="str">
        <f ca="1" t="shared" si="0"/>
        <v>1. Antonio Brown</v>
      </c>
      <c r="G269" s="8"/>
      <c r="H269" s="8" t="str">
        <f ca="1" t="shared" si="1"/>
        <v>1</v>
      </c>
      <c r="I269" s="8" t="s">
        <v>155</v>
      </c>
      <c r="J269" s="8"/>
      <c r="K269" s="8" t="str">
        <f ca="1" t="shared" si="2"/>
        <v>1</v>
      </c>
      <c r="L269" s="8">
        <f t="shared" si="3"/>
        <v>29</v>
      </c>
      <c r="M269" s="8" t="str">
        <f t="shared" si="4"/>
        <v>QB</v>
      </c>
      <c r="N269" s="8" t="str">
        <f t="shared" si="5"/>
        <v xml:space="preserve">Trevor Siemian </v>
      </c>
      <c r="O269" s="8" t="str">
        <f aca="true" t="shared" si="274" ref="O269:P269">C269</f>
        <v>DEN</v>
      </c>
      <c r="P269" s="8">
        <f t="shared" si="274"/>
        <v>11</v>
      </c>
      <c r="Q269" t="str">
        <f t="shared" si="7"/>
        <v>QB29</v>
      </c>
    </row>
    <row r="270" spans="1:17" ht="12.75">
      <c r="A270" s="8" t="s">
        <v>1290</v>
      </c>
      <c r="B270" s="8" t="s">
        <v>76</v>
      </c>
      <c r="C270" s="8" t="s">
        <v>73</v>
      </c>
      <c r="D270" s="8">
        <v>8</v>
      </c>
      <c r="E270" s="8" t="s">
        <v>496</v>
      </c>
      <c r="F270" s="8" t="str">
        <f ca="1" t="shared" si="0"/>
        <v>1. Antonio Brown</v>
      </c>
      <c r="G270" s="8"/>
      <c r="H270" s="8" t="str">
        <f ca="1" t="shared" si="1"/>
        <v>1</v>
      </c>
      <c r="I270" s="8" t="s">
        <v>156</v>
      </c>
      <c r="J270" s="8"/>
      <c r="K270" s="8" t="str">
        <f ca="1" t="shared" si="2"/>
        <v>1</v>
      </c>
      <c r="L270" s="8">
        <f t="shared" si="3"/>
        <v>30</v>
      </c>
      <c r="M270" s="8" t="str">
        <f t="shared" si="4"/>
        <v>QB</v>
      </c>
      <c r="N270" s="8" t="str">
        <f t="shared" si="5"/>
        <v xml:space="preserve">Blaine Gabbert </v>
      </c>
      <c r="O270" s="8" t="str">
        <f aca="true" t="shared" si="275" ref="O270:P270">C270</f>
        <v>SF</v>
      </c>
      <c r="P270" s="8">
        <f t="shared" si="275"/>
        <v>8</v>
      </c>
      <c r="Q270" t="str">
        <f t="shared" si="7"/>
        <v>QB30</v>
      </c>
    </row>
    <row r="271" spans="1:17" ht="12.75">
      <c r="A271" s="8" t="s">
        <v>1291</v>
      </c>
      <c r="B271" s="8" t="s">
        <v>76</v>
      </c>
      <c r="C271" s="8" t="s">
        <v>29</v>
      </c>
      <c r="D271" s="8">
        <v>7</v>
      </c>
      <c r="E271" s="8" t="s">
        <v>499</v>
      </c>
      <c r="F271" s="8" t="str">
        <f ca="1" t="shared" si="0"/>
        <v>1. Antonio Brown</v>
      </c>
      <c r="G271" s="8"/>
      <c r="H271" s="8" t="str">
        <f ca="1" t="shared" si="1"/>
        <v>1</v>
      </c>
      <c r="I271" s="8" t="s">
        <v>157</v>
      </c>
      <c r="J271" s="8"/>
      <c r="K271" s="8" t="str">
        <f ca="1" t="shared" si="2"/>
        <v>1</v>
      </c>
      <c r="L271" s="8">
        <f t="shared" si="3"/>
        <v>31</v>
      </c>
      <c r="M271" s="8" t="str">
        <f t="shared" si="4"/>
        <v>QB</v>
      </c>
      <c r="N271" s="8" t="str">
        <f t="shared" si="5"/>
        <v xml:space="preserve">Tony Romo </v>
      </c>
      <c r="O271" s="8" t="str">
        <f aca="true" t="shared" si="276" ref="O271:P271">C271</f>
        <v>DAL</v>
      </c>
      <c r="P271" s="8">
        <f t="shared" si="276"/>
        <v>7</v>
      </c>
      <c r="Q271" t="str">
        <f t="shared" si="7"/>
        <v>QB31</v>
      </c>
    </row>
    <row r="272" spans="1:17" ht="12.75">
      <c r="A272" s="8" t="s">
        <v>1292</v>
      </c>
      <c r="B272" s="8" t="s">
        <v>9</v>
      </c>
      <c r="C272" s="8" t="s">
        <v>47</v>
      </c>
      <c r="D272" s="8">
        <v>4</v>
      </c>
      <c r="E272" s="8" t="s">
        <v>527</v>
      </c>
      <c r="F272" s="8" t="str">
        <f ca="1" t="shared" si="0"/>
        <v>1. Antonio Brown</v>
      </c>
      <c r="G272" s="8"/>
      <c r="H272" s="8" t="str">
        <f ca="1" t="shared" si="1"/>
        <v>1</v>
      </c>
      <c r="I272" s="8" t="s">
        <v>295</v>
      </c>
      <c r="J272" s="8"/>
      <c r="K272" s="8" t="str">
        <f ca="1" t="shared" si="2"/>
        <v>1</v>
      </c>
      <c r="L272" s="8">
        <f t="shared" si="3"/>
        <v>97</v>
      </c>
      <c r="M272" s="8" t="str">
        <f t="shared" si="4"/>
        <v>WR</v>
      </c>
      <c r="N272" s="8" t="str">
        <f t="shared" si="5"/>
        <v xml:space="preserve">Ty Montgomery </v>
      </c>
      <c r="O272" s="8" t="str">
        <f aca="true" t="shared" si="277" ref="O272:P272">C272</f>
        <v>GB</v>
      </c>
      <c r="P272" s="8">
        <f t="shared" si="277"/>
        <v>4</v>
      </c>
      <c r="Q272" t="str">
        <f t="shared" si="7"/>
        <v>WR97</v>
      </c>
    </row>
    <row r="273" spans="1:17" ht="12.75">
      <c r="A273" s="8" t="s">
        <v>1293</v>
      </c>
      <c r="B273" s="8" t="s">
        <v>9</v>
      </c>
      <c r="C273" s="8" t="s">
        <v>38</v>
      </c>
      <c r="D273" s="8">
        <v>9</v>
      </c>
      <c r="E273" s="8" t="s">
        <v>1064</v>
      </c>
      <c r="F273" s="8" t="str">
        <f ca="1" t="shared" si="0"/>
        <v>1. Antonio Brown</v>
      </c>
      <c r="G273" s="8"/>
      <c r="H273" s="8" t="str">
        <f ca="1" t="shared" si="1"/>
        <v>1</v>
      </c>
      <c r="I273" s="8" t="s">
        <v>296</v>
      </c>
      <c r="J273" s="8"/>
      <c r="K273" s="8" t="str">
        <f ca="1" t="shared" si="2"/>
        <v>1</v>
      </c>
      <c r="L273" s="8">
        <f t="shared" si="3"/>
        <v>98</v>
      </c>
      <c r="M273" s="8" t="str">
        <f t="shared" si="4"/>
        <v>WR</v>
      </c>
      <c r="N273" s="8" t="str">
        <f t="shared" si="5"/>
        <v xml:space="preserve">Danny Amendola </v>
      </c>
      <c r="O273" s="8" t="str">
        <f aca="true" t="shared" si="278" ref="O273:P273">C273</f>
        <v>NE</v>
      </c>
      <c r="P273" s="8">
        <f t="shared" si="278"/>
        <v>9</v>
      </c>
      <c r="Q273" t="str">
        <f t="shared" si="7"/>
        <v>WR98</v>
      </c>
    </row>
    <row r="274" spans="1:17" ht="12.75">
      <c r="A274" s="8" t="s">
        <v>1294</v>
      </c>
      <c r="B274" s="8" t="s">
        <v>9</v>
      </c>
      <c r="C274" s="8" t="s">
        <v>54</v>
      </c>
      <c r="D274" s="8">
        <v>9</v>
      </c>
      <c r="E274" s="8" t="s">
        <v>1069</v>
      </c>
      <c r="F274" s="8" t="str">
        <f ca="1" t="shared" si="0"/>
        <v>1. Antonio Brown</v>
      </c>
      <c r="G274" s="8"/>
      <c r="H274" s="8" t="str">
        <f ca="1" t="shared" si="1"/>
        <v>1</v>
      </c>
      <c r="I274" s="8" t="s">
        <v>297</v>
      </c>
      <c r="J274" s="8"/>
      <c r="K274" s="8" t="str">
        <f ca="1" t="shared" si="2"/>
        <v>1</v>
      </c>
      <c r="L274" s="8">
        <f t="shared" si="3"/>
        <v>99</v>
      </c>
      <c r="M274" s="8" t="str">
        <f t="shared" si="4"/>
        <v>WR</v>
      </c>
      <c r="N274" s="8" t="str">
        <f t="shared" si="5"/>
        <v xml:space="preserve">Eddie Royal </v>
      </c>
      <c r="O274" s="8" t="str">
        <f aca="true" t="shared" si="279" ref="O274:P274">C274</f>
        <v>CHI</v>
      </c>
      <c r="P274" s="8">
        <f t="shared" si="279"/>
        <v>9</v>
      </c>
      <c r="Q274" t="str">
        <f t="shared" si="7"/>
        <v>WR99</v>
      </c>
    </row>
    <row r="275" spans="1:17" ht="12.75">
      <c r="A275" s="8" t="s">
        <v>1295</v>
      </c>
      <c r="B275" s="8" t="s">
        <v>9</v>
      </c>
      <c r="C275" s="8" t="s">
        <v>110</v>
      </c>
      <c r="D275" s="8">
        <v>13</v>
      </c>
      <c r="E275" s="8" t="s">
        <v>1079</v>
      </c>
      <c r="F275" s="8" t="str">
        <f ca="1" t="shared" si="0"/>
        <v>1. Antonio Brown</v>
      </c>
      <c r="G275" s="8"/>
      <c r="H275" s="8" t="str">
        <f ca="1" t="shared" si="1"/>
        <v>1</v>
      </c>
      <c r="I275" s="8" t="s">
        <v>298</v>
      </c>
      <c r="J275" s="8"/>
      <c r="K275" s="8" t="str">
        <f ca="1" t="shared" si="2"/>
        <v>1</v>
      </c>
      <c r="L275" s="8">
        <f t="shared" si="3"/>
        <v>100</v>
      </c>
      <c r="M275" s="8" t="str">
        <f t="shared" si="4"/>
        <v>WR</v>
      </c>
      <c r="N275" s="8" t="str">
        <f t="shared" si="5"/>
        <v xml:space="preserve">Andrew Hawkins </v>
      </c>
      <c r="O275" s="8" t="str">
        <f aca="true" t="shared" si="280" ref="O275:P275">C275</f>
        <v>CLE</v>
      </c>
      <c r="P275" s="8">
        <f t="shared" si="280"/>
        <v>13</v>
      </c>
      <c r="Q275" t="str">
        <f t="shared" si="7"/>
        <v>WR100</v>
      </c>
    </row>
    <row r="276" spans="1:17" ht="12.75">
      <c r="A276" s="8" t="s">
        <v>1296</v>
      </c>
      <c r="B276" s="8" t="s">
        <v>9</v>
      </c>
      <c r="C276" s="8" t="s">
        <v>47</v>
      </c>
      <c r="D276" s="8">
        <v>4</v>
      </c>
      <c r="E276" s="8" t="s">
        <v>1085</v>
      </c>
      <c r="F276" s="8" t="str">
        <f ca="1" t="shared" si="0"/>
        <v>1. Antonio Brown</v>
      </c>
      <c r="G276" s="8"/>
      <c r="H276" s="8" t="str">
        <f ca="1" t="shared" si="1"/>
        <v>1</v>
      </c>
      <c r="I276" s="8" t="s">
        <v>299</v>
      </c>
      <c r="J276" s="8"/>
      <c r="K276" s="8" t="str">
        <f ca="1" t="shared" si="2"/>
        <v>1</v>
      </c>
      <c r="L276" s="8">
        <f t="shared" si="3"/>
        <v>101</v>
      </c>
      <c r="M276" s="8" t="str">
        <f t="shared" si="4"/>
        <v>WR</v>
      </c>
      <c r="N276" s="8" t="str">
        <f t="shared" si="5"/>
        <v xml:space="preserve">Jared Abbrederis </v>
      </c>
      <c r="O276" s="8" t="str">
        <f aca="true" t="shared" si="281" ref="O276:P276">C276</f>
        <v>GB</v>
      </c>
      <c r="P276" s="8">
        <f t="shared" si="281"/>
        <v>4</v>
      </c>
      <c r="Q276" t="str">
        <f t="shared" si="7"/>
        <v>WR101</v>
      </c>
    </row>
    <row r="277" spans="1:17" ht="12.75">
      <c r="A277" s="8" t="s">
        <v>1297</v>
      </c>
      <c r="B277" s="8" t="s">
        <v>21</v>
      </c>
      <c r="C277" s="8" t="s">
        <v>20</v>
      </c>
      <c r="D277" s="8">
        <v>8</v>
      </c>
      <c r="E277" s="8" t="s">
        <v>484</v>
      </c>
      <c r="F277" s="8" t="str">
        <f ca="1" t="shared" si="0"/>
        <v>1. Antonio Brown</v>
      </c>
      <c r="G277" s="8"/>
      <c r="H277" s="8" t="str">
        <f ca="1" t="shared" si="1"/>
        <v>1</v>
      </c>
      <c r="I277" s="8" t="s">
        <v>223</v>
      </c>
      <c r="J277" s="8"/>
      <c r="K277" s="8" t="str">
        <f ca="1" t="shared" si="2"/>
        <v>1</v>
      </c>
      <c r="L277" s="8">
        <f t="shared" si="3"/>
        <v>83</v>
      </c>
      <c r="M277" s="8" t="str">
        <f t="shared" si="4"/>
        <v>RB</v>
      </c>
      <c r="N277" s="8" t="str">
        <f t="shared" si="5"/>
        <v xml:space="preserve">Andre Williams </v>
      </c>
      <c r="O277" s="8" t="str">
        <f aca="true" t="shared" si="282" ref="O277:P277">C277</f>
        <v>NYG</v>
      </c>
      <c r="P277" s="8">
        <f t="shared" si="282"/>
        <v>8</v>
      </c>
      <c r="Q277" t="str">
        <f t="shared" si="7"/>
        <v>RB83</v>
      </c>
    </row>
    <row r="278" spans="1:17" ht="12.75">
      <c r="A278" s="8" t="s">
        <v>1298</v>
      </c>
      <c r="B278" s="8" t="s">
        <v>21</v>
      </c>
      <c r="C278" s="8" t="s">
        <v>63</v>
      </c>
      <c r="D278" s="8">
        <v>7</v>
      </c>
      <c r="E278" s="8" t="s">
        <v>486</v>
      </c>
      <c r="F278" s="8" t="str">
        <f ca="1" t="shared" si="0"/>
        <v>1. Antonio Brown</v>
      </c>
      <c r="G278" s="8"/>
      <c r="H278" s="8" t="str">
        <f ca="1" t="shared" si="1"/>
        <v>1</v>
      </c>
      <c r="I278" s="8" t="s">
        <v>224</v>
      </c>
      <c r="J278" s="8"/>
      <c r="K278" s="8" t="str">
        <f ca="1" t="shared" si="2"/>
        <v>1</v>
      </c>
      <c r="L278" s="8">
        <f t="shared" si="3"/>
        <v>84</v>
      </c>
      <c r="M278" s="8" t="str">
        <f t="shared" si="4"/>
        <v>RB</v>
      </c>
      <c r="N278" s="8" t="str">
        <f t="shared" si="5"/>
        <v xml:space="preserve">Fozzy Whittaker </v>
      </c>
      <c r="O278" s="8" t="str">
        <f aca="true" t="shared" si="283" ref="O278:P278">C278</f>
        <v>CAR</v>
      </c>
      <c r="P278" s="8">
        <f t="shared" si="283"/>
        <v>7</v>
      </c>
      <c r="Q278" t="str">
        <f t="shared" si="7"/>
        <v>RB84</v>
      </c>
    </row>
    <row r="279" spans="1:17" ht="12.75">
      <c r="A279" s="8" t="s">
        <v>1299</v>
      </c>
      <c r="B279" s="8" t="s">
        <v>21</v>
      </c>
      <c r="C279" s="8" t="s">
        <v>73</v>
      </c>
      <c r="D279" s="8">
        <v>8</v>
      </c>
      <c r="E279" s="8" t="s">
        <v>487</v>
      </c>
      <c r="F279" s="8" t="str">
        <f ca="1" t="shared" si="0"/>
        <v>1. Antonio Brown</v>
      </c>
      <c r="G279" s="8"/>
      <c r="H279" s="8" t="str">
        <f ca="1" t="shared" si="1"/>
        <v>1</v>
      </c>
      <c r="I279" s="8" t="s">
        <v>225</v>
      </c>
      <c r="J279" s="8"/>
      <c r="K279" s="8" t="str">
        <f ca="1" t="shared" si="2"/>
        <v>1</v>
      </c>
      <c r="L279" s="8">
        <f t="shared" si="3"/>
        <v>85</v>
      </c>
      <c r="M279" s="8" t="str">
        <f t="shared" si="4"/>
        <v>RB</v>
      </c>
      <c r="N279" s="8" t="str">
        <f t="shared" si="5"/>
        <v xml:space="preserve">Mike Davis </v>
      </c>
      <c r="O279" s="8" t="str">
        <f aca="true" t="shared" si="284" ref="O279:P279">C279</f>
        <v>SF</v>
      </c>
      <c r="P279" s="8">
        <f t="shared" si="284"/>
        <v>8</v>
      </c>
      <c r="Q279" t="str">
        <f t="shared" si="7"/>
        <v>RB85</v>
      </c>
    </row>
    <row r="280" spans="1:17" ht="12.75">
      <c r="A280" s="8" t="s">
        <v>1300</v>
      </c>
      <c r="B280" s="8" t="s">
        <v>21</v>
      </c>
      <c r="C280" s="8" t="s">
        <v>27</v>
      </c>
      <c r="D280" s="8">
        <v>8</v>
      </c>
      <c r="E280" s="8" t="s">
        <v>488</v>
      </c>
      <c r="F280" s="8" t="str">
        <f ca="1" t="shared" si="0"/>
        <v>1. Antonio Brown</v>
      </c>
      <c r="G280" s="8"/>
      <c r="H280" s="8" t="str">
        <f ca="1" t="shared" si="1"/>
        <v>1</v>
      </c>
      <c r="I280" s="8" t="s">
        <v>226</v>
      </c>
      <c r="J280" s="8"/>
      <c r="K280" s="8" t="str">
        <f ca="1" t="shared" si="2"/>
        <v>1</v>
      </c>
      <c r="L280" s="8">
        <f t="shared" si="3"/>
        <v>86</v>
      </c>
      <c r="M280" s="8" t="str">
        <f t="shared" si="4"/>
        <v>RB</v>
      </c>
      <c r="N280" s="8" t="str">
        <f t="shared" si="5"/>
        <v xml:space="preserve">Malcolm Brown </v>
      </c>
      <c r="O280" s="8" t="str">
        <f aca="true" t="shared" si="285" ref="O280:P280">C280</f>
        <v>LA</v>
      </c>
      <c r="P280" s="8">
        <f t="shared" si="285"/>
        <v>8</v>
      </c>
      <c r="Q280" t="str">
        <f t="shared" si="7"/>
        <v>RB86</v>
      </c>
    </row>
    <row r="281" spans="1:17" ht="12.75">
      <c r="A281" s="8" t="s">
        <v>1301</v>
      </c>
      <c r="B281" s="8" t="s">
        <v>21</v>
      </c>
      <c r="C281" s="8" t="s">
        <v>31</v>
      </c>
      <c r="D281" s="8">
        <v>9</v>
      </c>
      <c r="E281" s="8" t="s">
        <v>491</v>
      </c>
      <c r="F281" s="8" t="str">
        <f ca="1" t="shared" si="0"/>
        <v>1. Antonio Brown</v>
      </c>
      <c r="G281" s="8"/>
      <c r="H281" s="8" t="str">
        <f ca="1" t="shared" si="1"/>
        <v>1</v>
      </c>
      <c r="I281" s="8" t="s">
        <v>227</v>
      </c>
      <c r="J281" s="8"/>
      <c r="K281" s="8" t="str">
        <f ca="1" t="shared" si="2"/>
        <v>1</v>
      </c>
      <c r="L281" s="8">
        <f t="shared" si="3"/>
        <v>87</v>
      </c>
      <c r="M281" s="8" t="str">
        <f t="shared" si="4"/>
        <v>RB</v>
      </c>
      <c r="N281" s="8" t="str">
        <f t="shared" si="5"/>
        <v xml:space="preserve">Alfred Blue </v>
      </c>
      <c r="O281" s="8" t="str">
        <f aca="true" t="shared" si="286" ref="O281:P281">C281</f>
        <v>HOU</v>
      </c>
      <c r="P281" s="8">
        <f t="shared" si="286"/>
        <v>9</v>
      </c>
      <c r="Q281" t="str">
        <f t="shared" si="7"/>
        <v>RB87</v>
      </c>
    </row>
    <row r="282" spans="1:17" ht="12.75">
      <c r="A282" s="8" t="s">
        <v>1302</v>
      </c>
      <c r="B282" s="8" t="s">
        <v>21</v>
      </c>
      <c r="C282" s="8" t="s">
        <v>78</v>
      </c>
      <c r="D282" s="8">
        <v>10</v>
      </c>
      <c r="E282" s="8" t="s">
        <v>493</v>
      </c>
      <c r="F282" s="8" t="str">
        <f ca="1" t="shared" si="0"/>
        <v>1. Antonio Brown</v>
      </c>
      <c r="G282" s="8"/>
      <c r="H282" s="8" t="str">
        <f ca="1" t="shared" si="1"/>
        <v>1</v>
      </c>
      <c r="I282" s="8" t="s">
        <v>1303</v>
      </c>
      <c r="J282" s="8"/>
      <c r="K282" s="8" t="str">
        <f ca="1" t="shared" si="2"/>
        <v>1</v>
      </c>
      <c r="L282" s="8">
        <f t="shared" si="3"/>
        <v>88</v>
      </c>
      <c r="M282" s="8" t="str">
        <f t="shared" si="4"/>
        <v>RB</v>
      </c>
      <c r="N282" s="8" t="str">
        <f t="shared" si="5"/>
        <v xml:space="preserve">Stevan Ridley </v>
      </c>
      <c r="O282" s="8" t="str">
        <f aca="true" t="shared" si="287" ref="O282:P282">C282</f>
        <v>IND</v>
      </c>
      <c r="P282" s="8">
        <f t="shared" si="287"/>
        <v>10</v>
      </c>
      <c r="Q282" t="str">
        <f t="shared" si="7"/>
        <v>RB88</v>
      </c>
    </row>
    <row r="283" spans="1:17" ht="12.75">
      <c r="A283" s="8" t="s">
        <v>1304</v>
      </c>
      <c r="B283" s="8" t="s">
        <v>21</v>
      </c>
      <c r="C283" s="8" t="s">
        <v>75</v>
      </c>
      <c r="D283" s="8">
        <v>5</v>
      </c>
      <c r="E283" s="8" t="s">
        <v>494</v>
      </c>
      <c r="F283" s="8" t="str">
        <f ca="1" t="shared" si="0"/>
        <v>1. Antonio Brown</v>
      </c>
      <c r="G283" s="8"/>
      <c r="H283" s="8" t="str">
        <f ca="1" t="shared" si="1"/>
        <v>1</v>
      </c>
      <c r="I283" s="8" t="s">
        <v>228</v>
      </c>
      <c r="J283" s="8"/>
      <c r="K283" s="8" t="str">
        <f ca="1" t="shared" si="2"/>
        <v>1</v>
      </c>
      <c r="L283" s="8">
        <f t="shared" si="3"/>
        <v>89</v>
      </c>
      <c r="M283" s="8" t="str">
        <f t="shared" si="4"/>
        <v>RB</v>
      </c>
      <c r="N283" s="8" t="str">
        <f t="shared" si="5"/>
        <v xml:space="preserve">Alex Collins </v>
      </c>
      <c r="O283" s="8" t="str">
        <f aca="true" t="shared" si="288" ref="O283:P283">C283</f>
        <v>SEA</v>
      </c>
      <c r="P283" s="8">
        <f t="shared" si="288"/>
        <v>5</v>
      </c>
      <c r="Q283" t="str">
        <f t="shared" si="7"/>
        <v>RB89</v>
      </c>
    </row>
    <row r="284" spans="1:17" ht="12.75">
      <c r="A284" s="8" t="s">
        <v>1305</v>
      </c>
      <c r="B284" s="8" t="s">
        <v>21</v>
      </c>
      <c r="C284" s="8" t="s">
        <v>230</v>
      </c>
      <c r="D284" s="8" t="s">
        <v>231</v>
      </c>
      <c r="E284" s="8" t="s">
        <v>497</v>
      </c>
      <c r="F284" s="8" t="str">
        <f ca="1" t="shared" si="0"/>
        <v>1. Antonio Brown</v>
      </c>
      <c r="G284" s="8"/>
      <c r="H284" s="8" t="str">
        <f ca="1" t="shared" si="1"/>
        <v>1</v>
      </c>
      <c r="I284" s="8" t="s">
        <v>229</v>
      </c>
      <c r="J284" s="8"/>
      <c r="K284" s="8" t="str">
        <f ca="1" t="shared" si="2"/>
        <v>1</v>
      </c>
      <c r="L284" s="8">
        <f t="shared" si="3"/>
        <v>90</v>
      </c>
      <c r="M284" s="8" t="str">
        <f t="shared" si="4"/>
        <v>RB</v>
      </c>
      <c r="N284" s="8" t="str">
        <f t="shared" si="5"/>
        <v xml:space="preserve">Karlos Williams </v>
      </c>
      <c r="O284" s="8" t="str">
        <f aca="true" t="shared" si="289" ref="O284:P284">C284</f>
        <v>FA</v>
      </c>
      <c r="P284" s="8" t="str">
        <f t="shared" si="289"/>
        <v>--</v>
      </c>
      <c r="Q284" t="str">
        <f t="shared" si="7"/>
        <v>RB90</v>
      </c>
    </row>
    <row r="285" spans="1:17" ht="12.75">
      <c r="A285" s="8" t="s">
        <v>1306</v>
      </c>
      <c r="B285" s="8" t="s">
        <v>21</v>
      </c>
      <c r="C285" s="8" t="s">
        <v>103</v>
      </c>
      <c r="D285" s="8">
        <v>13</v>
      </c>
      <c r="E285" s="8" t="s">
        <v>498</v>
      </c>
      <c r="F285" s="8" t="str">
        <f ca="1" t="shared" si="0"/>
        <v>1. Antonio Brown</v>
      </c>
      <c r="G285" s="8"/>
      <c r="H285" s="8" t="str">
        <f ca="1" t="shared" si="1"/>
        <v>1</v>
      </c>
      <c r="I285" s="8" t="s">
        <v>459</v>
      </c>
      <c r="J285" s="8"/>
      <c r="K285" s="8" t="str">
        <f ca="1" t="shared" si="2"/>
        <v>1</v>
      </c>
      <c r="L285" s="8">
        <f t="shared" si="3"/>
        <v>91</v>
      </c>
      <c r="M285" s="8" t="str">
        <f t="shared" si="4"/>
        <v>RB</v>
      </c>
      <c r="N285" s="8" t="str">
        <f t="shared" si="5"/>
        <v xml:space="preserve">Dexter McCluster </v>
      </c>
      <c r="O285" s="8" t="str">
        <f aca="true" t="shared" si="290" ref="O285:P285">C285</f>
        <v>TEN</v>
      </c>
      <c r="P285" s="8">
        <f t="shared" si="290"/>
        <v>13</v>
      </c>
      <c r="Q285" t="str">
        <f t="shared" si="7"/>
        <v>RB91</v>
      </c>
    </row>
    <row r="286" spans="1:17" ht="12.75">
      <c r="A286" s="8" t="s">
        <v>1307</v>
      </c>
      <c r="B286" s="8" t="s">
        <v>237</v>
      </c>
      <c r="C286" s="8" t="s">
        <v>148</v>
      </c>
      <c r="D286" s="8">
        <v>8</v>
      </c>
      <c r="E286" s="8" t="s">
        <v>1308</v>
      </c>
      <c r="F286" s="8" t="str">
        <f ca="1" t="shared" si="0"/>
        <v>1. Antonio Brown</v>
      </c>
      <c r="G286" s="8"/>
      <c r="H286" s="8" t="str">
        <f ca="1" t="shared" si="1"/>
        <v>1</v>
      </c>
      <c r="I286" s="8" t="s">
        <v>542</v>
      </c>
      <c r="J286" s="8"/>
      <c r="K286" s="8" t="str">
        <f ca="1" t="shared" si="2"/>
        <v>1</v>
      </c>
      <c r="L286" s="8">
        <f t="shared" si="3"/>
        <v>17</v>
      </c>
      <c r="M286" s="8" t="str">
        <f t="shared" si="4"/>
        <v>DST</v>
      </c>
      <c r="N286" s="8" t="str">
        <f t="shared" si="5"/>
        <v xml:space="preserve">Baltimore Ravens </v>
      </c>
      <c r="O286" s="8" t="str">
        <f aca="true" t="shared" si="291" ref="O286:P286">C286</f>
        <v>BAL</v>
      </c>
      <c r="P286" s="8">
        <f t="shared" si="291"/>
        <v>8</v>
      </c>
      <c r="Q286" t="str">
        <f t="shared" si="7"/>
        <v>DS17</v>
      </c>
    </row>
    <row r="287" spans="1:17" ht="12.75">
      <c r="A287" s="8" t="s">
        <v>1309</v>
      </c>
      <c r="B287" s="8" t="s">
        <v>237</v>
      </c>
      <c r="C287" s="8" t="s">
        <v>11</v>
      </c>
      <c r="D287" s="8">
        <v>8</v>
      </c>
      <c r="E287" s="8" t="s">
        <v>1310</v>
      </c>
      <c r="F287" s="8" t="str">
        <f ca="1" t="shared" si="0"/>
        <v>1. Antonio Brown</v>
      </c>
      <c r="G287" s="8"/>
      <c r="H287" s="8" t="str">
        <f ca="1" t="shared" si="1"/>
        <v>1</v>
      </c>
      <c r="I287" s="8" t="s">
        <v>543</v>
      </c>
      <c r="J287" s="8"/>
      <c r="K287" s="8" t="str">
        <f ca="1" t="shared" si="2"/>
        <v>1</v>
      </c>
      <c r="L287" s="8">
        <f t="shared" si="3"/>
        <v>18</v>
      </c>
      <c r="M287" s="8" t="str">
        <f t="shared" si="4"/>
        <v>DST</v>
      </c>
      <c r="N287" s="8" t="str">
        <f t="shared" si="5"/>
        <v xml:space="preserve">Pittsburgh Steelers </v>
      </c>
      <c r="O287" s="8" t="str">
        <f aca="true" t="shared" si="292" ref="O287:P287">C287</f>
        <v>PIT</v>
      </c>
      <c r="P287" s="8">
        <f t="shared" si="292"/>
        <v>8</v>
      </c>
      <c r="Q287" t="str">
        <f t="shared" si="7"/>
        <v>DS18</v>
      </c>
    </row>
    <row r="288" spans="1:17" ht="12.75">
      <c r="A288" s="8" t="s">
        <v>1311</v>
      </c>
      <c r="B288" s="8" t="s">
        <v>245</v>
      </c>
      <c r="C288" s="8" t="s">
        <v>25</v>
      </c>
      <c r="D288" s="8">
        <v>11</v>
      </c>
      <c r="E288" s="8" t="s">
        <v>528</v>
      </c>
      <c r="F288" s="8" t="str">
        <f ca="1" t="shared" si="0"/>
        <v>1. Antonio Brown</v>
      </c>
      <c r="G288" s="8"/>
      <c r="H288" s="8" t="str">
        <f ca="1" t="shared" si="1"/>
        <v>1</v>
      </c>
      <c r="I288" s="8" t="s">
        <v>425</v>
      </c>
      <c r="J288" s="8"/>
      <c r="K288" s="8" t="str">
        <f ca="1" t="shared" si="2"/>
        <v>1</v>
      </c>
      <c r="L288" s="8">
        <f t="shared" si="3"/>
        <v>17</v>
      </c>
      <c r="M288" s="8" t="str">
        <f t="shared" si="4"/>
        <v>K</v>
      </c>
      <c r="N288" s="8" t="str">
        <f t="shared" si="5"/>
        <v xml:space="preserve">Matt Bryant </v>
      </c>
      <c r="O288" s="8" t="str">
        <f aca="true" t="shared" si="293" ref="O288:P288">C288</f>
        <v>ATL</v>
      </c>
      <c r="P288" s="8">
        <f t="shared" si="293"/>
        <v>11</v>
      </c>
      <c r="Q288" t="str">
        <f t="shared" si="7"/>
        <v>KK17</v>
      </c>
    </row>
    <row r="289" spans="1:17" ht="12.75">
      <c r="A289" s="8" t="s">
        <v>1312</v>
      </c>
      <c r="B289" s="8" t="s">
        <v>245</v>
      </c>
      <c r="C289" s="8" t="s">
        <v>31</v>
      </c>
      <c r="D289" s="8">
        <v>9</v>
      </c>
      <c r="E289" s="8" t="s">
        <v>529</v>
      </c>
      <c r="F289" s="8" t="str">
        <f ca="1" t="shared" si="0"/>
        <v>1. Antonio Brown</v>
      </c>
      <c r="G289" s="8"/>
      <c r="H289" s="8" t="str">
        <f ca="1" t="shared" si="1"/>
        <v>1</v>
      </c>
      <c r="I289" s="8" t="s">
        <v>544</v>
      </c>
      <c r="J289" s="8"/>
      <c r="K289" s="8" t="str">
        <f ca="1" t="shared" si="2"/>
        <v>1</v>
      </c>
      <c r="L289" s="8">
        <f t="shared" si="3"/>
        <v>18</v>
      </c>
      <c r="M289" s="8" t="str">
        <f t="shared" si="4"/>
        <v>K</v>
      </c>
      <c r="N289" s="8" t="str">
        <f t="shared" si="5"/>
        <v xml:space="preserve">Nick Novak </v>
      </c>
      <c r="O289" s="8" t="str">
        <f aca="true" t="shared" si="294" ref="O289:P289">C289</f>
        <v>HOU</v>
      </c>
      <c r="P289" s="8">
        <f t="shared" si="294"/>
        <v>9</v>
      </c>
      <c r="Q289" t="str">
        <f t="shared" si="7"/>
        <v>KK18</v>
      </c>
    </row>
    <row r="290" spans="1:17" ht="12.75">
      <c r="A290" s="8" t="s">
        <v>1313</v>
      </c>
      <c r="B290" s="8" t="s">
        <v>36</v>
      </c>
      <c r="C290" s="8" t="s">
        <v>51</v>
      </c>
      <c r="D290" s="8">
        <v>11</v>
      </c>
      <c r="E290" s="8" t="s">
        <v>516</v>
      </c>
      <c r="F290" s="8" t="str">
        <f ca="1" t="shared" si="0"/>
        <v>1. Antonio Brown</v>
      </c>
      <c r="G290" s="8"/>
      <c r="H290" s="8" t="str">
        <f ca="1" t="shared" si="1"/>
        <v>1</v>
      </c>
      <c r="I290" s="8" t="s">
        <v>545</v>
      </c>
      <c r="J290" s="8"/>
      <c r="K290" s="8" t="str">
        <f ca="1" t="shared" si="2"/>
        <v>1</v>
      </c>
      <c r="L290" s="8">
        <f t="shared" si="3"/>
        <v>30</v>
      </c>
      <c r="M290" s="8" t="str">
        <f t="shared" si="4"/>
        <v>TE</v>
      </c>
      <c r="N290" s="8" t="str">
        <f t="shared" si="5"/>
        <v xml:space="preserve">Jace Amaro </v>
      </c>
      <c r="O290" s="8" t="str">
        <f aca="true" t="shared" si="295" ref="O290:P290">C290</f>
        <v>NYJ</v>
      </c>
      <c r="P290" s="8">
        <f t="shared" si="295"/>
        <v>11</v>
      </c>
      <c r="Q290" t="str">
        <f t="shared" si="7"/>
        <v>TE30</v>
      </c>
    </row>
    <row r="291" spans="1:17" ht="12.75">
      <c r="A291" s="8" t="s">
        <v>1314</v>
      </c>
      <c r="B291" s="8" t="s">
        <v>36</v>
      </c>
      <c r="C291" s="8" t="s">
        <v>11</v>
      </c>
      <c r="D291" s="8">
        <v>8</v>
      </c>
      <c r="E291" s="8" t="s">
        <v>523</v>
      </c>
      <c r="F291" s="8" t="str">
        <f ca="1" t="shared" si="0"/>
        <v>1. Antonio Brown</v>
      </c>
      <c r="G291" s="8"/>
      <c r="H291" s="8" t="str">
        <f ca="1" t="shared" si="1"/>
        <v>1</v>
      </c>
      <c r="I291" s="8" t="s">
        <v>470</v>
      </c>
      <c r="J291" s="8"/>
      <c r="K291" s="8" t="str">
        <f ca="1" t="shared" si="2"/>
        <v>1</v>
      </c>
      <c r="L291" s="8">
        <f t="shared" si="3"/>
        <v>31</v>
      </c>
      <c r="M291" s="8" t="str">
        <f t="shared" si="4"/>
        <v>TE</v>
      </c>
      <c r="N291" s="8" t="str">
        <f t="shared" si="5"/>
        <v xml:space="preserve">Ladarius Green </v>
      </c>
      <c r="O291" s="8" t="str">
        <f aca="true" t="shared" si="296" ref="O291:P291">C291</f>
        <v>PIT</v>
      </c>
      <c r="P291" s="8">
        <f t="shared" si="296"/>
        <v>8</v>
      </c>
      <c r="Q291" t="str">
        <f t="shared" si="7"/>
        <v>TE31</v>
      </c>
    </row>
    <row r="292" spans="1:17" ht="12.75">
      <c r="A292" s="8" t="s">
        <v>1315</v>
      </c>
      <c r="B292" s="8" t="s">
        <v>36</v>
      </c>
      <c r="C292" s="8" t="s">
        <v>45</v>
      </c>
      <c r="D292" s="8">
        <v>6</v>
      </c>
      <c r="E292" s="8" t="s">
        <v>526</v>
      </c>
      <c r="F292" s="8" t="str">
        <f ca="1" t="shared" si="0"/>
        <v>1. Antonio Brown</v>
      </c>
      <c r="G292" s="8"/>
      <c r="H292" s="8" t="str">
        <f ca="1" t="shared" si="1"/>
        <v>1</v>
      </c>
      <c r="I292" s="8" t="s">
        <v>546</v>
      </c>
      <c r="J292" s="8"/>
      <c r="K292" s="8" t="str">
        <f ca="1" t="shared" si="2"/>
        <v>1</v>
      </c>
      <c r="L292" s="8">
        <f t="shared" si="3"/>
        <v>32</v>
      </c>
      <c r="M292" s="8" t="str">
        <f t="shared" si="4"/>
        <v>TE</v>
      </c>
      <c r="N292" s="8" t="str">
        <f t="shared" si="5"/>
        <v xml:space="preserve">Cameron Brate </v>
      </c>
      <c r="O292" s="8" t="str">
        <f aca="true" t="shared" si="297" ref="O292:P292">C292</f>
        <v>TB</v>
      </c>
      <c r="P292" s="8">
        <f t="shared" si="297"/>
        <v>6</v>
      </c>
      <c r="Q292" t="str">
        <f t="shared" si="7"/>
        <v>TE32</v>
      </c>
    </row>
    <row r="293" spans="1:17" ht="12.75">
      <c r="A293" s="8" t="s">
        <v>1316</v>
      </c>
      <c r="B293" s="8" t="s">
        <v>36</v>
      </c>
      <c r="C293" s="8" t="s">
        <v>71</v>
      </c>
      <c r="D293" s="8">
        <v>11</v>
      </c>
      <c r="E293" s="8" t="s">
        <v>1026</v>
      </c>
      <c r="F293" s="8" t="str">
        <f ca="1" t="shared" si="0"/>
        <v>1. Antonio Brown</v>
      </c>
      <c r="G293" s="8"/>
      <c r="H293" s="8" t="str">
        <f ca="1" t="shared" si="1"/>
        <v>1</v>
      </c>
      <c r="I293" s="8" t="s">
        <v>547</v>
      </c>
      <c r="J293" s="8"/>
      <c r="K293" s="8" t="str">
        <f ca="1" t="shared" si="2"/>
        <v>1</v>
      </c>
      <c r="L293" s="8">
        <f t="shared" si="3"/>
        <v>33</v>
      </c>
      <c r="M293" s="8" t="str">
        <f t="shared" si="4"/>
        <v>TE</v>
      </c>
      <c r="N293" s="8" t="str">
        <f t="shared" si="5"/>
        <v xml:space="preserve">Hunter Henry </v>
      </c>
      <c r="O293" s="8" t="str">
        <f aca="true" t="shared" si="298" ref="O293:P293">C293</f>
        <v>SD</v>
      </c>
      <c r="P293" s="8">
        <f t="shared" si="298"/>
        <v>11</v>
      </c>
      <c r="Q293" t="str">
        <f t="shared" si="7"/>
        <v>TE33</v>
      </c>
    </row>
    <row r="294" spans="1:17" ht="12.75">
      <c r="A294" s="8" t="s">
        <v>1317</v>
      </c>
      <c r="B294" s="8" t="s">
        <v>36</v>
      </c>
      <c r="C294" s="8" t="s">
        <v>20</v>
      </c>
      <c r="D294" s="8">
        <v>8</v>
      </c>
      <c r="E294" s="8" t="s">
        <v>1050</v>
      </c>
      <c r="F294" s="8" t="str">
        <f ca="1" t="shared" si="0"/>
        <v>1. Antonio Brown</v>
      </c>
      <c r="G294" s="8"/>
      <c r="H294" s="8" t="str">
        <f ca="1" t="shared" si="1"/>
        <v>1</v>
      </c>
      <c r="I294" s="8" t="s">
        <v>1318</v>
      </c>
      <c r="J294" s="8"/>
      <c r="K294" s="8" t="str">
        <f ca="1" t="shared" si="2"/>
        <v>1</v>
      </c>
      <c r="L294" s="8">
        <f t="shared" si="3"/>
        <v>34</v>
      </c>
      <c r="M294" s="8" t="str">
        <f t="shared" si="4"/>
        <v>TE</v>
      </c>
      <c r="N294" s="8" t="str">
        <f t="shared" si="5"/>
        <v xml:space="preserve">Larry Donnell </v>
      </c>
      <c r="O294" s="8" t="str">
        <f aca="true" t="shared" si="299" ref="O294:P294">C294</f>
        <v>NYG</v>
      </c>
      <c r="P294" s="8">
        <f t="shared" si="299"/>
        <v>8</v>
      </c>
      <c r="Q294" t="str">
        <f t="shared" si="7"/>
        <v>TE34</v>
      </c>
    </row>
    <row r="295" spans="1:17" ht="12.75">
      <c r="A295" s="8" t="s">
        <v>1319</v>
      </c>
      <c r="B295" s="8" t="s">
        <v>9</v>
      </c>
      <c r="C295" s="8" t="s">
        <v>51</v>
      </c>
      <c r="D295" s="8">
        <v>11</v>
      </c>
      <c r="E295" s="8" t="s">
        <v>1091</v>
      </c>
      <c r="F295" s="8" t="str">
        <f ca="1" t="shared" si="0"/>
        <v>1. Antonio Brown</v>
      </c>
      <c r="G295" s="8"/>
      <c r="H295" s="8" t="str">
        <f ca="1" t="shared" si="1"/>
        <v>1</v>
      </c>
      <c r="I295" s="8" t="s">
        <v>300</v>
      </c>
      <c r="J295" s="8"/>
      <c r="K295" s="8" t="str">
        <f ca="1" t="shared" si="2"/>
        <v>1</v>
      </c>
      <c r="L295" s="8">
        <f t="shared" si="3"/>
        <v>102</v>
      </c>
      <c r="M295" s="8" t="str">
        <f t="shared" si="4"/>
        <v>WR</v>
      </c>
      <c r="N295" s="8" t="str">
        <f t="shared" si="5"/>
        <v xml:space="preserve">Devin Smith </v>
      </c>
      <c r="O295" s="8" t="str">
        <f aca="true" t="shared" si="300" ref="O295:P295">C295</f>
        <v>NYJ</v>
      </c>
      <c r="P295" s="8">
        <f t="shared" si="300"/>
        <v>11</v>
      </c>
      <c r="Q295" t="str">
        <f t="shared" si="7"/>
        <v>WR102</v>
      </c>
    </row>
    <row r="296" spans="1:17" ht="12.75">
      <c r="A296" s="8" t="s">
        <v>1320</v>
      </c>
      <c r="B296" s="8" t="s">
        <v>9</v>
      </c>
      <c r="C296" s="8" t="s">
        <v>27</v>
      </c>
      <c r="D296" s="8">
        <v>8</v>
      </c>
      <c r="E296" s="8" t="s">
        <v>1094</v>
      </c>
      <c r="F296" s="8" t="str">
        <f ca="1" t="shared" si="0"/>
        <v>1. Antonio Brown</v>
      </c>
      <c r="G296" s="8"/>
      <c r="H296" s="8" t="str">
        <f ca="1" t="shared" si="1"/>
        <v>1</v>
      </c>
      <c r="I296" s="8" t="s">
        <v>1321</v>
      </c>
      <c r="J296" s="8"/>
      <c r="K296" s="8" t="str">
        <f ca="1" t="shared" si="2"/>
        <v>1</v>
      </c>
      <c r="L296" s="8">
        <f t="shared" si="3"/>
        <v>103</v>
      </c>
      <c r="M296" s="8" t="str">
        <f t="shared" si="4"/>
        <v>WR</v>
      </c>
      <c r="N296" s="8" t="str">
        <f t="shared" si="5"/>
        <v xml:space="preserve">Pharoh Cooper </v>
      </c>
      <c r="O296" s="8" t="str">
        <f aca="true" t="shared" si="301" ref="O296:P296">C296</f>
        <v>LA</v>
      </c>
      <c r="P296" s="8">
        <f t="shared" si="301"/>
        <v>8</v>
      </c>
      <c r="Q296" t="str">
        <f t="shared" si="7"/>
        <v>WR103</v>
      </c>
    </row>
    <row r="297" spans="1:17" ht="12.75">
      <c r="A297" s="8" t="s">
        <v>1322</v>
      </c>
      <c r="B297" s="8" t="s">
        <v>76</v>
      </c>
      <c r="C297" s="8" t="s">
        <v>27</v>
      </c>
      <c r="D297" s="8">
        <v>8</v>
      </c>
      <c r="E297" s="8" t="s">
        <v>502</v>
      </c>
      <c r="F297" s="8" t="str">
        <f ca="1" t="shared" si="0"/>
        <v>1. Antonio Brown</v>
      </c>
      <c r="G297" s="8"/>
      <c r="H297" s="8" t="str">
        <f ca="1" t="shared" si="1"/>
        <v>1</v>
      </c>
      <c r="I297" s="8" t="s">
        <v>1323</v>
      </c>
      <c r="J297" s="8"/>
      <c r="K297" s="8" t="str">
        <f ca="1" t="shared" si="2"/>
        <v>1</v>
      </c>
      <c r="L297" s="8">
        <f t="shared" si="3"/>
        <v>32</v>
      </c>
      <c r="M297" s="8" t="str">
        <f t="shared" si="4"/>
        <v>QB</v>
      </c>
      <c r="N297" s="8" t="str">
        <f t="shared" si="5"/>
        <v xml:space="preserve">Case Keenum </v>
      </c>
      <c r="O297" s="8" t="str">
        <f aca="true" t="shared" si="302" ref="O297:P297">C297</f>
        <v>LA</v>
      </c>
      <c r="P297" s="8">
        <f t="shared" si="302"/>
        <v>8</v>
      </c>
      <c r="Q297" t="str">
        <f t="shared" si="7"/>
        <v>QB32</v>
      </c>
    </row>
    <row r="298" spans="1:17" ht="12.75">
      <c r="A298" s="8" t="s">
        <v>1324</v>
      </c>
      <c r="B298" s="8" t="s">
        <v>237</v>
      </c>
      <c r="C298" s="8" t="s">
        <v>101</v>
      </c>
      <c r="D298" s="8">
        <v>4</v>
      </c>
      <c r="E298" s="8" t="s">
        <v>1325</v>
      </c>
      <c r="F298" s="8" t="str">
        <f ca="1" t="shared" si="0"/>
        <v>1. Antonio Brown</v>
      </c>
      <c r="G298" s="8"/>
      <c r="H298" s="8" t="str">
        <f ca="1" t="shared" si="1"/>
        <v>1</v>
      </c>
      <c r="I298" s="8" t="s">
        <v>548</v>
      </c>
      <c r="J298" s="8"/>
      <c r="K298" s="8" t="str">
        <f ca="1" t="shared" si="2"/>
        <v>1</v>
      </c>
      <c r="L298" s="8">
        <f t="shared" si="3"/>
        <v>19</v>
      </c>
      <c r="M298" s="8" t="str">
        <f t="shared" si="4"/>
        <v>DST</v>
      </c>
      <c r="N298" s="8" t="str">
        <f t="shared" si="5"/>
        <v xml:space="preserve">Philadelphia Eagles </v>
      </c>
      <c r="O298" s="8" t="str">
        <f aca="true" t="shared" si="303" ref="O298:P298">C298</f>
        <v>PHI</v>
      </c>
      <c r="P298" s="8">
        <f t="shared" si="303"/>
        <v>4</v>
      </c>
      <c r="Q298" t="str">
        <f t="shared" si="7"/>
        <v>DS19</v>
      </c>
    </row>
    <row r="299" spans="1:17" ht="12.75">
      <c r="A299" s="8" t="s">
        <v>1326</v>
      </c>
      <c r="B299" s="8" t="s">
        <v>237</v>
      </c>
      <c r="C299" s="8" t="s">
        <v>45</v>
      </c>
      <c r="D299" s="8">
        <v>6</v>
      </c>
      <c r="E299" s="8" t="s">
        <v>1327</v>
      </c>
      <c r="F299" s="8" t="str">
        <f ca="1" t="shared" si="0"/>
        <v>1. Antonio Brown</v>
      </c>
      <c r="G299" s="8"/>
      <c r="H299" s="8" t="str">
        <f ca="1" t="shared" si="1"/>
        <v>1</v>
      </c>
      <c r="I299" s="8" t="s">
        <v>549</v>
      </c>
      <c r="J299" s="8"/>
      <c r="K299" s="8" t="str">
        <f ca="1" t="shared" si="2"/>
        <v>1</v>
      </c>
      <c r="L299" s="8">
        <f t="shared" si="3"/>
        <v>20</v>
      </c>
      <c r="M299" s="8" t="str">
        <f t="shared" si="4"/>
        <v>DST</v>
      </c>
      <c r="N299" s="8" t="str">
        <f t="shared" si="5"/>
        <v xml:space="preserve">Tampa Bay Buccaneers </v>
      </c>
      <c r="O299" s="8" t="str">
        <f aca="true" t="shared" si="304" ref="O299:P299">C299</f>
        <v>TB</v>
      </c>
      <c r="P299" s="8">
        <f t="shared" si="304"/>
        <v>6</v>
      </c>
      <c r="Q299" t="str">
        <f t="shared" si="7"/>
        <v>DS20</v>
      </c>
    </row>
    <row r="300" spans="1:17" ht="12.75">
      <c r="A300" s="8" t="s">
        <v>1328</v>
      </c>
      <c r="B300" s="8" t="s">
        <v>237</v>
      </c>
      <c r="C300" s="8" t="s">
        <v>54</v>
      </c>
      <c r="D300" s="8">
        <v>9</v>
      </c>
      <c r="E300" s="8" t="s">
        <v>1329</v>
      </c>
      <c r="F300" s="8" t="str">
        <f ca="1" t="shared" si="0"/>
        <v>1. Antonio Brown</v>
      </c>
      <c r="G300" s="8"/>
      <c r="H300" s="8" t="str">
        <f ca="1" t="shared" si="1"/>
        <v>1</v>
      </c>
      <c r="I300" s="8" t="s">
        <v>550</v>
      </c>
      <c r="J300" s="8"/>
      <c r="K300" s="8" t="str">
        <f ca="1" t="shared" si="2"/>
        <v>1</v>
      </c>
      <c r="L300" s="8">
        <f t="shared" si="3"/>
        <v>21</v>
      </c>
      <c r="M300" s="8" t="str">
        <f t="shared" si="4"/>
        <v>DST</v>
      </c>
      <c r="N300" s="8" t="str">
        <f t="shared" si="5"/>
        <v xml:space="preserve">Chicago Bears </v>
      </c>
      <c r="O300" s="8" t="str">
        <f aca="true" t="shared" si="305" ref="O300:P300">C300</f>
        <v>CHI</v>
      </c>
      <c r="P300" s="8">
        <f t="shared" si="305"/>
        <v>9</v>
      </c>
      <c r="Q300" t="str">
        <f t="shared" si="7"/>
        <v>DS21</v>
      </c>
    </row>
    <row r="301" spans="1:17" ht="12.75">
      <c r="A301" s="8" t="s">
        <v>1330</v>
      </c>
      <c r="B301" s="8" t="s">
        <v>237</v>
      </c>
      <c r="C301" s="8" t="s">
        <v>89</v>
      </c>
      <c r="D301" s="8">
        <v>10</v>
      </c>
      <c r="E301" s="8" t="s">
        <v>1331</v>
      </c>
      <c r="F301" s="8" t="str">
        <f ca="1" t="shared" si="0"/>
        <v>1. Antonio Brown</v>
      </c>
      <c r="G301" s="8"/>
      <c r="H301" s="8" t="str">
        <f ca="1" t="shared" si="1"/>
        <v>1</v>
      </c>
      <c r="I301" s="8" t="s">
        <v>551</v>
      </c>
      <c r="J301" s="8"/>
      <c r="K301" s="8" t="str">
        <f ca="1" t="shared" si="2"/>
        <v>1</v>
      </c>
      <c r="L301" s="8">
        <f t="shared" si="3"/>
        <v>22</v>
      </c>
      <c r="M301" s="8" t="str">
        <f t="shared" si="4"/>
        <v>DST</v>
      </c>
      <c r="N301" s="8" t="str">
        <f t="shared" si="5"/>
        <v xml:space="preserve">Detroit Lions </v>
      </c>
      <c r="O301" s="8" t="str">
        <f aca="true" t="shared" si="306" ref="O301:P301">C301</f>
        <v>DET</v>
      </c>
      <c r="P301" s="8">
        <f t="shared" si="306"/>
        <v>10</v>
      </c>
      <c r="Q301" t="str">
        <f t="shared" si="7"/>
        <v>DS22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Anthony</cp:lastModifiedBy>
  <dcterms:created xsi:type="dcterms:W3CDTF">2016-08-31T23:59:22Z</dcterms:created>
  <dcterms:modified xsi:type="dcterms:W3CDTF">2016-09-02T15:56:26Z</dcterms:modified>
  <cp:category/>
  <cp:version/>
  <cp:contentType/>
  <cp:contentStatus/>
</cp:coreProperties>
</file>