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65521" yWindow="90" windowWidth="14655" windowHeight="8010" activeTab="0"/>
  </bookViews>
  <sheets>
    <sheet name="2018" sheetId="1" r:id="rId1"/>
  </sheets>
  <definedNames>
    <definedName name="_xlnm.Print_Area" localSheetId="0">'2018'!$A$1:$X$43</definedName>
  </definedNames>
  <calcPr calcId="145621"/>
</workbook>
</file>

<file path=xl/sharedStrings.xml><?xml version="1.0" encoding="utf-8"?>
<sst xmlns="http://schemas.openxmlformats.org/spreadsheetml/2006/main" count="15" uniqueCount="15">
  <si>
    <t xml:space="preserve"> </t>
  </si>
  <si>
    <t>FEBRUARY</t>
  </si>
  <si>
    <t>JANUARY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</si>
  <si>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</si>
  <si>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</si>
  <si>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</si>
  <si>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</si>
  <si>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</si>
  <si>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</si>
  <si>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</si>
  <si>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</si>
  <si>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</si>
  <si>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</si>
  <si>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Sunday</t>
  </si>
  <si>
    <t>Start Day: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</si>
</sst>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8"/>
      <name val="Arial"/>
      <family val="2"/>
    </font>
    <font>
      <sz val="8"/>
      <name val="Batang"/>
      <family val="1"/>
    </font>
    <font>
      <sz val="10"/>
      <name val="Batang"/>
      <family val="1"/>
    </font>
    <font>
      <sz val="9"/>
      <name val="Batang"/>
      <family val="1"/>
    </font>
    <font>
      <sz val="8"/>
      <color rgb="FFFF0000"/>
      <name val="Batang"/>
      <family val="1"/>
    </font>
    <font>
      <b/>
      <sz val="9"/>
      <name val="Batang"/>
      <family val="1"/>
    </font>
    <font>
      <b/>
      <sz val="10"/>
      <name val="Arial"/>
      <family val="2"/>
    </font>
    <font>
      <sz val="8"/>
      <color theme="0"/>
      <name val="Batang"/>
      <family val="1"/>
    </font>
    <font>
      <sz val="24"/>
      <color theme="0"/>
      <name val="Bernard MT Condensed"/>
      <family val="1"/>
    </font>
    <font>
      <b/>
      <sz val="12"/>
      <color theme="0"/>
      <name val="Century Gothic"/>
      <family val="2"/>
    </font>
    <font>
      <b/>
      <sz val="9"/>
      <color theme="0"/>
      <name val="Batang"/>
      <family val="1"/>
    </font>
    <font>
      <b/>
      <sz val="9"/>
      <color theme="9" tint="-0.4999699890613556"/>
      <name val="Batang"/>
      <family val="1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3" tint="-0.2509700059890747"/>
        </stop>
        <stop position="0.5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1" tint="0.05096999928355217"/>
        </stop>
        <stop position="0.5">
          <color theme="1" tint="0.49803000688552856"/>
        </stop>
        <stop position="1">
          <color theme="1" tint="0.05096999928355217"/>
        </stop>
      </gradientFill>
    </fill>
    <fill>
      <gradientFill degree="90">
        <stop position="0">
          <color theme="1" tint="0.05096999928355217"/>
        </stop>
        <stop position="0.5">
          <color theme="1" tint="0.49803000688552856"/>
        </stop>
        <stop position="1">
          <color theme="1" tint="0.05096999928355217"/>
        </stop>
      </gradientFill>
    </fill>
    <fill>
      <gradientFill degree="90">
        <stop position="0">
          <color theme="1" tint="0.05096999928355217"/>
        </stop>
        <stop position="0.5">
          <color theme="1" tint="0.49803000688552856"/>
        </stop>
        <stop position="1">
          <color theme="1" tint="0.05096999928355217"/>
        </stop>
      </gradientFill>
    </fill>
    <fill>
      <patternFill patternType="solid">
        <fgColor theme="1" tint="0.3499900102615356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4999699890613556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>
      <alignment vertical="center"/>
    </xf>
    <xf numFmtId="0" fontId="8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vertical="center"/>
      <protection hidden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  <protection hidden="1" locked="0"/>
    </xf>
    <xf numFmtId="0" fontId="10" fillId="5" borderId="5" xfId="0" applyFont="1" applyFill="1" applyBorder="1" applyAlignment="1" applyProtection="1">
      <alignment horizontal="center" vertical="center"/>
      <protection hidden="1"/>
    </xf>
    <xf numFmtId="0" fontId="10" fillId="6" borderId="6" xfId="0" applyFont="1" applyFill="1" applyBorder="1" applyAlignment="1" applyProtection="1">
      <alignment horizontal="center" vertical="center"/>
      <protection hidden="1"/>
    </xf>
    <xf numFmtId="0" fontId="10" fillId="7" borderId="7" xfId="0" applyFont="1" applyFill="1" applyBorder="1" applyAlignment="1" applyProtection="1">
      <alignment horizontal="center" vertical="center"/>
      <protection hidden="1"/>
    </xf>
    <xf numFmtId="0" fontId="11" fillId="8" borderId="8" xfId="0" applyFont="1" applyFill="1" applyBorder="1" applyAlignment="1" applyProtection="1">
      <alignment horizontal="center" vertical="center"/>
      <protection hidden="1"/>
    </xf>
    <xf numFmtId="0" fontId="11" fillId="8" borderId="9" xfId="0" applyFont="1" applyFill="1" applyBorder="1" applyAlignment="1" applyProtection="1">
      <alignment horizontal="center" vertical="center"/>
      <protection hidden="1"/>
    </xf>
    <xf numFmtId="0" fontId="11" fillId="8" borderId="10" xfId="0" applyFont="1" applyFill="1" applyBorder="1" applyAlignment="1" applyProtection="1">
      <alignment horizontal="center" vertical="center"/>
      <protection hidden="1"/>
    </xf>
    <xf numFmtId="0" fontId="11" fillId="9" borderId="8" xfId="0" applyFont="1" applyFill="1" applyBorder="1" applyAlignment="1" applyProtection="1">
      <alignment horizontal="left" vertical="center" wrapText="1" indent="1"/>
      <protection hidden="1"/>
    </xf>
    <xf numFmtId="0" fontId="11" fillId="9" borderId="9" xfId="0" applyFont="1" applyFill="1" applyBorder="1" applyAlignment="1" applyProtection="1">
      <alignment horizontal="left" vertical="center" wrapText="1" indent="1"/>
      <protection hidden="1"/>
    </xf>
    <xf numFmtId="0" fontId="11" fillId="9" borderId="10" xfId="0" applyFont="1" applyFill="1" applyBorder="1" applyAlignment="1" applyProtection="1">
      <alignment horizontal="left" vertical="center" wrapText="1" indent="1"/>
      <protection hidden="1"/>
    </xf>
    <xf numFmtId="0" fontId="11" fillId="9" borderId="11" xfId="0" applyFont="1" applyFill="1" applyBorder="1" applyAlignment="1" applyProtection="1">
      <alignment horizontal="left" vertical="center" wrapText="1" indent="1"/>
      <protection hidden="1"/>
    </xf>
    <xf numFmtId="0" fontId="11" fillId="9" borderId="12" xfId="0" applyFont="1" applyFill="1" applyBorder="1" applyAlignment="1" applyProtection="1">
      <alignment horizontal="left" vertical="center" wrapText="1" indent="1"/>
      <protection hidden="1"/>
    </xf>
    <xf numFmtId="0" fontId="12" fillId="9" borderId="12" xfId="0" applyFont="1" applyFill="1" applyBorder="1" applyAlignment="1" applyProtection="1">
      <alignment horizontal="left" vertical="center" wrapText="1" indent="1"/>
      <protection hidden="1"/>
    </xf>
    <xf numFmtId="0" fontId="12" fillId="9" borderId="13" xfId="0" applyFont="1" applyFill="1" applyBorder="1" applyAlignment="1" applyProtection="1">
      <alignment horizontal="left" vertical="center" wrapText="1" indent="1"/>
      <protection hidden="1"/>
    </xf>
    <xf numFmtId="0" fontId="12" fillId="10" borderId="12" xfId="0" applyFont="1" applyFill="1" applyBorder="1" applyAlignment="1" applyProtection="1">
      <alignment horizontal="left" vertical="center" wrapText="1" inden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7777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9FF"/>
      <rgbColor rgb="00CCFFCC"/>
      <rgbColor rgb="00FFEECD"/>
      <rgbColor rgb="00F7FBFF"/>
      <rgbColor rgb="00FF99CC"/>
      <rgbColor rgb="00CC99FF"/>
      <rgbColor rgb="00FFCC99"/>
      <rgbColor rgb="003366FF"/>
      <rgbColor rgb="0033CCCC"/>
      <rgbColor rgb="00D7E3C3"/>
      <rgbColor rgb="00FFCC00"/>
      <rgbColor rgb="00FF9900"/>
      <rgbColor rgb="00FF6600"/>
      <rgbColor rgb="00717789"/>
      <rgbColor rgb="00969696"/>
      <rgbColor rgb="00003366"/>
      <rgbColor rgb="00F3F8E8"/>
      <rgbColor rgb="00003300"/>
      <rgbColor rgb="00333300"/>
      <rgbColor rgb="00993300"/>
      <rgbColor rgb="00993366"/>
      <rgbColor rgb="00333399"/>
      <rgbColor rgb="004B4B4B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3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Y48"/>
  <sheetViews>
    <sheetView showGridLines="0" tabSelected="1" workbookViewId="0" topLeftCell="A1">
      <selection activeCell="A1" sqref="A1:W1"/>
    </sheetView>
  </sheetViews>
  <sheetFormatPr defaultColWidth="9.140625" defaultRowHeight="12.75"/>
  <cols>
    <col min="1" max="7" width="5.421875" style="2" customWidth="1"/>
    <col min="8" max="8" width="3.00390625" style="2" customWidth="1"/>
    <col min="9" max="15" width="5.421875" style="2" customWidth="1"/>
    <col min="16" max="16" width="3.140625" style="2" customWidth="1"/>
    <col min="17" max="23" width="5.421875" style="2" customWidth="1"/>
    <col min="24" max="24" width="3.7109375" style="2" customWidth="1"/>
    <col min="25" max="16384" width="9.140625" style="2" customWidth="1"/>
  </cols>
  <sheetData>
    <row r="1" spans="1:24" ht="36" customHeight="1">
      <c r="A1" s="25">
        <v>2018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"/>
    </row>
    <row r="2" spans="1:24" ht="5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 s="12"/>
    </row>
    <row r="3" spans="1:24" ht="20.25" customHeight="1">
      <c r="A3" s="23" t="s">
        <v>14</v>
      </c>
      <c r="B3" s="24"/>
      <c r="C3" s="20" t="s">
        <v>13</v>
      </c>
      <c r="D3" s="21"/>
      <c r="E3" s="22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 s="12"/>
    </row>
    <row r="4" spans="1:24" ht="6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 s="12"/>
    </row>
    <row r="5" spans="1:24" s="4" customFormat="1" ht="21" customHeight="1">
      <c r="A5" s="26" t="s">
        <v>2</v>
      </c>
      <c r="B5" s="27"/>
      <c r="C5" s="27"/>
      <c r="D5" s="27"/>
      <c r="E5" s="27"/>
      <c r="F5" s="27"/>
      <c r="G5" s="28"/>
      <c r="H5" s="9"/>
      <c r="I5" s="26" t="s">
        <v>1</v>
      </c>
      <c r="J5" s="27"/>
      <c r="K5" s="27"/>
      <c r="L5" s="27"/>
      <c r="M5" s="27"/>
      <c r="N5" s="27"/>
      <c r="O5" s="28"/>
      <c r="P5" s="9"/>
      <c r="Q5" s="26" t="s">
        <v>4</v>
      </c>
      <c r="R5" s="27"/>
      <c r="S5" s="27"/>
      <c r="T5" s="27"/>
      <c r="U5" s="27"/>
      <c r="V5" s="27"/>
      <c r="W5" s="28"/>
      <c r="X5" s="3"/>
    </row>
    <row r="6" spans="1:24" s="6" customFormat="1" ht="15" customHeight="1">
      <c r="A6" s="29" t="str">
        <f aca="true" t="shared" si="0" ref="A6:G6">IF(A$41=0,"S",IF(A$41=1,"M",IF(A$41=2,"T",IF(A$41=3,"W",IF(A$41=4,"T",IF(A$41=5,"F",IF(A$41=6,"S","")))))))</f>
        <v>S</v>
      </c>
      <c r="B6" s="30" t="str">
        <f t="shared" si="0"/>
        <v>M</v>
      </c>
      <c r="C6" s="30" t="str">
        <f t="shared" si="0"/>
        <v>T</v>
      </c>
      <c r="D6" s="30" t="str">
        <f t="shared" si="0"/>
        <v>W</v>
      </c>
      <c r="E6" s="30" t="str">
        <f t="shared" si="0"/>
        <v>T</v>
      </c>
      <c r="F6" s="30" t="str">
        <f t="shared" si="0"/>
        <v>F</v>
      </c>
      <c r="G6" s="31" t="str">
        <f t="shared" si="0"/>
        <v>S</v>
      </c>
      <c r="H6" s="13"/>
      <c r="I6" s="29" t="str">
        <f aca="true" t="shared" si="1" ref="I6:O6">IF(I$41=0,"S",IF(I$41=1,"M",IF(I$41=2,"T",IF(I$41=3,"W",IF(I$41=4,"T",IF(I$41=5,"F",IF(I$41=6,"S","")))))))</f>
        <v>S</v>
      </c>
      <c r="J6" s="30" t="str">
        <f t="shared" si="1"/>
        <v>M</v>
      </c>
      <c r="K6" s="30" t="str">
        <f t="shared" si="1"/>
        <v>T</v>
      </c>
      <c r="L6" s="30" t="str">
        <f t="shared" si="1"/>
        <v>W</v>
      </c>
      <c r="M6" s="30" t="str">
        <f t="shared" si="1"/>
        <v>T</v>
      </c>
      <c r="N6" s="30" t="str">
        <f t="shared" si="1"/>
        <v>F</v>
      </c>
      <c r="O6" s="31" t="str">
        <f t="shared" si="1"/>
        <v>S</v>
      </c>
      <c r="P6" s="13"/>
      <c r="Q6" s="29" t="str">
        <f aca="true" t="shared" si="2" ref="Q6:W6">IF(Q$41=0,"S",IF(Q$41=1,"M",IF(Q$41=2,"T",IF(Q$41=3,"W",IF(Q$41=4,"T",IF(Q$41=5,"F",IF(Q$41=6,"S","")))))))</f>
        <v>S</v>
      </c>
      <c r="R6" s="30" t="str">
        <f t="shared" si="2"/>
        <v>M</v>
      </c>
      <c r="S6" s="30" t="str">
        <f t="shared" si="2"/>
        <v>T</v>
      </c>
      <c r="T6" s="30" t="str">
        <f t="shared" si="2"/>
        <v>W</v>
      </c>
      <c r="U6" s="30" t="str">
        <f t="shared" si="2"/>
        <v>T</v>
      </c>
      <c r="V6" s="30" t="str">
        <f t="shared" si="2"/>
        <v>F</v>
      </c>
      <c r="W6" s="31" t="str">
        <f t="shared" si="2"/>
        <v>S</v>
      </c>
      <c r="X6" s="5"/>
    </row>
    <row r="7" spans="1:24" s="4" customFormat="1" ht="15" customHeight="1">
      <c r="A7" s="32" t="str">
        <f>IF(G12=A$41,1,"")</f>
        <v/>
      </c>
      <c r="B7" s="33">
        <f>IF(A7="",IF(G12=B$41,1,""),A7+1)</f>
        <v>1</v>
      </c>
      <c r="C7" s="33">
        <f>IF(B7="",IF(G12=C$41,1,""),B7+1)</f>
        <v>2</v>
      </c>
      <c r="D7" s="33">
        <f>IF(C7="",IF(G12=D$41,1,""),C7+1)</f>
        <v>3</v>
      </c>
      <c r="E7" s="33">
        <f>IF(D7="",IF(G12=E$41,1,""),D7+1)</f>
        <v>4</v>
      </c>
      <c r="F7" s="33">
        <f>IF(E7="",IF(G12=F$41,1,""),E7+1)</f>
        <v>5</v>
      </c>
      <c r="G7" s="34">
        <f>IF(F7="",IF(G12=G$41,1,""),F7+1)</f>
        <v>6</v>
      </c>
      <c r="H7" s="9"/>
      <c r="I7" s="32" t="str">
        <f>IF(O12=I$41,1,"")</f>
        <v/>
      </c>
      <c r="J7" s="33" t="str">
        <f>IF(I7="",IF(O12=J$41,1,""),I7+1)</f>
        <v/>
      </c>
      <c r="K7" s="33" t="str">
        <f>IF(J7="",IF(O12=K$41,1,""),J7+1)</f>
        <v/>
      </c>
      <c r="L7" s="33" t="str">
        <f>IF(K7="",IF(O12=L$41,1,""),K7+1)</f>
        <v/>
      </c>
      <c r="M7" s="33">
        <f>IF(L7="",IF(O12=M$41,1,""),L7+1)</f>
        <v>1</v>
      </c>
      <c r="N7" s="33">
        <f>IF(M7="",IF(O12=N$41,1,""),M7+1)</f>
        <v>2</v>
      </c>
      <c r="O7" s="34">
        <f>IF(N7="",IF(O12=O$41,1,""),N7+1)</f>
        <v>3</v>
      </c>
      <c r="P7" s="9"/>
      <c r="Q7" s="32" t="str">
        <f>IF(W12=Q$41,1,"")</f>
        <v/>
      </c>
      <c r="R7" s="33" t="str">
        <f>IF(Q7="",IF(W12=R$41,1,""),Q7+1)</f>
        <v/>
      </c>
      <c r="S7" s="33" t="str">
        <f>IF(R7="",IF(W12=S$41,1,""),R7+1)</f>
        <v/>
      </c>
      <c r="T7" s="33" t="str">
        <f>IF(S7="",IF(W12=T$41,1,""),S7+1)</f>
        <v/>
      </c>
      <c r="U7" s="33">
        <f>IF(T7="",IF(W12=U$41,1,""),T7+1)</f>
        <v>1</v>
      </c>
      <c r="V7" s="33">
        <f>IF(U7="",IF(W12=V$41,1,""),U7+1)</f>
        <v>2</v>
      </c>
      <c r="W7" s="34">
        <f>IF(V7="",IF(W12=W$41,1,""),V7+1)</f>
        <v>3</v>
      </c>
      <c r="X7" s="3"/>
    </row>
    <row r="8" spans="1:24" s="4" customFormat="1" ht="15" customHeight="1">
      <c r="A8" s="32">
        <f>G7+1</f>
        <v>7</v>
      </c>
      <c r="B8" s="33">
        <f>A8+1</f>
        <v>8</v>
      </c>
      <c r="C8" s="33">
        <f aca="true" t="shared" si="3" ref="C8">B8+1</f>
        <v>9</v>
      </c>
      <c r="D8" s="33">
        <f aca="true" t="shared" si="4" ref="D8">C8+1</f>
        <v>10</v>
      </c>
      <c r="E8" s="33">
        <f aca="true" t="shared" si="5" ref="E8">D8+1</f>
        <v>11</v>
      </c>
      <c r="F8" s="33">
        <f aca="true" t="shared" si="6" ref="F8">E8+1</f>
        <v>12</v>
      </c>
      <c r="G8" s="34">
        <f aca="true" t="shared" si="7" ref="G8">F8+1</f>
        <v>13</v>
      </c>
      <c r="H8" s="9"/>
      <c r="I8" s="32">
        <f>O7+1</f>
        <v>4</v>
      </c>
      <c r="J8" s="33">
        <f>I8+1</f>
        <v>5</v>
      </c>
      <c r="K8" s="33">
        <f aca="true" t="shared" si="8" ref="K8">J8+1</f>
        <v>6</v>
      </c>
      <c r="L8" s="33">
        <f aca="true" t="shared" si="9" ref="L8">K8+1</f>
        <v>7</v>
      </c>
      <c r="M8" s="33">
        <f aca="true" t="shared" si="10" ref="M8">L8+1</f>
        <v>8</v>
      </c>
      <c r="N8" s="33">
        <f aca="true" t="shared" si="11" ref="N8">M8+1</f>
        <v>9</v>
      </c>
      <c r="O8" s="34">
        <f aca="true" t="shared" si="12" ref="O8">N8+1</f>
        <v>10</v>
      </c>
      <c r="P8" s="9"/>
      <c r="Q8" s="32">
        <f>W7+1</f>
        <v>4</v>
      </c>
      <c r="R8" s="33">
        <f>Q8+1</f>
        <v>5</v>
      </c>
      <c r="S8" s="33">
        <f aca="true" t="shared" si="13" ref="S8">R8+1</f>
        <v>6</v>
      </c>
      <c r="T8" s="33">
        <f aca="true" t="shared" si="14" ref="T8">S8+1</f>
        <v>7</v>
      </c>
      <c r="U8" s="33">
        <f aca="true" t="shared" si="15" ref="U8">T8+1</f>
        <v>8</v>
      </c>
      <c r="V8" s="33">
        <f aca="true" t="shared" si="16" ref="V8">U8+1</f>
        <v>9</v>
      </c>
      <c r="W8" s="34">
        <f aca="true" t="shared" si="17" ref="W8">V8+1</f>
        <v>10</v>
      </c>
      <c r="X8" s="3"/>
    </row>
    <row r="9" spans="1:24" s="4" customFormat="1" ht="15" customHeight="1">
      <c r="A9" s="32">
        <f>IF(A8&lt;&gt;"",IF(A8+7&lt;=$E$12,A8+7,""),"")</f>
        <v>14</v>
      </c>
      <c r="B9" s="33">
        <f aca="true" t="shared" si="18" ref="B9:G9">IF(B8&lt;&gt;"",IF(B8+7&lt;=$E$12,B8+7,""),"")</f>
        <v>15</v>
      </c>
      <c r="C9" s="33">
        <f t="shared" si="18"/>
        <v>16</v>
      </c>
      <c r="D9" s="33">
        <f t="shared" si="18"/>
        <v>17</v>
      </c>
      <c r="E9" s="33">
        <f t="shared" si="18"/>
        <v>18</v>
      </c>
      <c r="F9" s="33">
        <f t="shared" si="18"/>
        <v>19</v>
      </c>
      <c r="G9" s="34">
        <f t="shared" si="18"/>
        <v>20</v>
      </c>
      <c r="H9" s="9"/>
      <c r="I9" s="32">
        <f>IF(I8&lt;&gt;"",IF(I8+7&lt;=$M$12,I8+7,""),"")</f>
        <v>11</v>
      </c>
      <c r="J9" s="33">
        <f aca="true" t="shared" si="19" ref="J9:O9">IF(J8&lt;&gt;"",IF(J8+7&lt;=$M$12,J8+7,""),"")</f>
        <v>12</v>
      </c>
      <c r="K9" s="33">
        <f t="shared" si="19"/>
        <v>13</v>
      </c>
      <c r="L9" s="33">
        <f t="shared" si="19"/>
        <v>14</v>
      </c>
      <c r="M9" s="33">
        <f t="shared" si="19"/>
        <v>15</v>
      </c>
      <c r="N9" s="33">
        <f t="shared" si="19"/>
        <v>16</v>
      </c>
      <c r="O9" s="34">
        <f t="shared" si="19"/>
        <v>17</v>
      </c>
      <c r="P9" s="9"/>
      <c r="Q9" s="32">
        <f>IF(Q8&lt;&gt;"",IF(Q8+7&lt;=$U$12,Q8+7,""),"")</f>
        <v>11</v>
      </c>
      <c r="R9" s="33">
        <f aca="true" t="shared" si="20" ref="R9:W9">IF(R8&lt;&gt;"",IF(R8+7&lt;=$U$12,R8+7,""),"")</f>
        <v>12</v>
      </c>
      <c r="S9" s="33">
        <f t="shared" si="20"/>
        <v>13</v>
      </c>
      <c r="T9" s="33">
        <f t="shared" si="20"/>
        <v>14</v>
      </c>
      <c r="U9" s="33">
        <f t="shared" si="20"/>
        <v>15</v>
      </c>
      <c r="V9" s="33">
        <f t="shared" si="20"/>
        <v>16</v>
      </c>
      <c r="W9" s="34">
        <f t="shared" si="20"/>
        <v>17</v>
      </c>
      <c r="X9" s="3"/>
    </row>
    <row r="10" spans="1:24" s="4" customFormat="1" ht="15" customHeight="1">
      <c r="A10" s="32">
        <f aca="true" t="shared" si="21" ref="A10:A11">IF(A9&lt;&gt;"",IF(A9+7&lt;=$E$12,A9+7,""),"")</f>
        <v>21</v>
      </c>
      <c r="B10" s="33">
        <f aca="true" t="shared" si="22" ref="B10:B11">IF(B9&lt;&gt;"",IF(B9+7&lt;=$E$12,B9+7,""),"")</f>
        <v>22</v>
      </c>
      <c r="C10" s="33">
        <f aca="true" t="shared" si="23" ref="C10:C11">IF(C9&lt;&gt;"",IF(C9+7&lt;=$E$12,C9+7,""),"")</f>
        <v>23</v>
      </c>
      <c r="D10" s="33">
        <f aca="true" t="shared" si="24" ref="D10:D11">IF(D9&lt;&gt;"",IF(D9+7&lt;=$E$12,D9+7,""),"")</f>
        <v>24</v>
      </c>
      <c r="E10" s="33">
        <f aca="true" t="shared" si="25" ref="E10:E11">IF(E9&lt;&gt;"",IF(E9+7&lt;=$E$12,E9+7,""),"")</f>
        <v>25</v>
      </c>
      <c r="F10" s="33">
        <f aca="true" t="shared" si="26" ref="F10:F11">IF(F9&lt;&gt;"",IF(F9+7&lt;=$E$12,F9+7,""),"")</f>
        <v>26</v>
      </c>
      <c r="G10" s="34">
        <f aca="true" t="shared" si="27" ref="G10:G11">IF(G9&lt;&gt;"",IF(G9+7&lt;=$E$12,G9+7,""),"")</f>
        <v>27</v>
      </c>
      <c r="H10" s="9"/>
      <c r="I10" s="32">
        <f aca="true" t="shared" si="28" ref="I10:I11">IF(I9&lt;&gt;"",IF(I9+7&lt;=$M$12,I9+7,""),"")</f>
        <v>18</v>
      </c>
      <c r="J10" s="33">
        <f aca="true" t="shared" si="29" ref="J10:J11">IF(J9&lt;&gt;"",IF(J9+7&lt;=$M$12,J9+7,""),"")</f>
        <v>19</v>
      </c>
      <c r="K10" s="33">
        <f aca="true" t="shared" si="30" ref="K10:K11">IF(K9&lt;&gt;"",IF(K9+7&lt;=$M$12,K9+7,""),"")</f>
        <v>20</v>
      </c>
      <c r="L10" s="33">
        <f aca="true" t="shared" si="31" ref="L10:L11">IF(L9&lt;&gt;"",IF(L9+7&lt;=$M$12,L9+7,""),"")</f>
        <v>21</v>
      </c>
      <c r="M10" s="33">
        <f aca="true" t="shared" si="32" ref="M10:M11">IF(M9&lt;&gt;"",IF(M9+7&lt;=$M$12,M9+7,""),"")</f>
        <v>22</v>
      </c>
      <c r="N10" s="33">
        <f aca="true" t="shared" si="33" ref="N10:N11">IF(N9&lt;&gt;"",IF(N9+7&lt;=$M$12,N9+7,""),"")</f>
        <v>23</v>
      </c>
      <c r="O10" s="34">
        <f aca="true" t="shared" si="34" ref="O10:O11">IF(O9&lt;&gt;"",IF(O9+7&lt;=$M$12,O9+7,""),"")</f>
        <v>24</v>
      </c>
      <c r="P10" s="9"/>
      <c r="Q10" s="32">
        <f aca="true" t="shared" si="35" ref="Q10:Q11">IF(Q9&lt;&gt;"",IF(Q9+7&lt;=$U$12,Q9+7,""),"")</f>
        <v>18</v>
      </c>
      <c r="R10" s="33">
        <f aca="true" t="shared" si="36" ref="R10:R11">IF(R9&lt;&gt;"",IF(R9+7&lt;=$U$12,R9+7,""),"")</f>
        <v>19</v>
      </c>
      <c r="S10" s="33">
        <f aca="true" t="shared" si="37" ref="S10:S11">IF(S9&lt;&gt;"",IF(S9+7&lt;=$U$12,S9+7,""),"")</f>
        <v>20</v>
      </c>
      <c r="T10" s="33">
        <f aca="true" t="shared" si="38" ref="T10:T11">IF(T9&lt;&gt;"",IF(T9+7&lt;=$U$12,T9+7,""),"")</f>
        <v>21</v>
      </c>
      <c r="U10" s="33">
        <f aca="true" t="shared" si="39" ref="U10:U11">IF(U9&lt;&gt;"",IF(U9+7&lt;=$U$12,U9+7,""),"")</f>
        <v>22</v>
      </c>
      <c r="V10" s="33">
        <f aca="true" t="shared" si="40" ref="V10:V11">IF(V9&lt;&gt;"",IF(V9+7&lt;=$U$12,V9+7,""),"")</f>
        <v>23</v>
      </c>
      <c r="W10" s="34">
        <f aca="true" t="shared" si="41" ref="W10:W11">IF(W9&lt;&gt;"",IF(W9+7&lt;=$U$12,W9+7,""),"")</f>
        <v>24</v>
      </c>
      <c r="X10" s="3"/>
    </row>
    <row r="11" spans="1:24" s="4" customFormat="1" ht="15" customHeight="1">
      <c r="A11" s="32">
        <f t="shared" si="21"/>
        <v>28</v>
      </c>
      <c r="B11" s="33">
        <f t="shared" si="22"/>
        <v>29</v>
      </c>
      <c r="C11" s="33">
        <f t="shared" si="23"/>
        <v>30</v>
      </c>
      <c r="D11" s="33">
        <f t="shared" si="24"/>
        <v>31</v>
      </c>
      <c r="E11" s="33" t="str">
        <f t="shared" si="25"/>
        <v/>
      </c>
      <c r="F11" s="33" t="str">
        <f t="shared" si="26"/>
        <v/>
      </c>
      <c r="G11" s="34" t="str">
        <f t="shared" si="27"/>
        <v/>
      </c>
      <c r="H11" s="9"/>
      <c r="I11" s="32">
        <f t="shared" si="28"/>
        <v>25</v>
      </c>
      <c r="J11" s="33">
        <f t="shared" si="29"/>
        <v>26</v>
      </c>
      <c r="K11" s="33">
        <f t="shared" si="30"/>
        <v>27</v>
      </c>
      <c r="L11" s="33">
        <f t="shared" si="31"/>
        <v>28</v>
      </c>
      <c r="M11" s="33" t="str">
        <f t="shared" si="32"/>
        <v/>
      </c>
      <c r="N11" s="33" t="str">
        <f t="shared" si="33"/>
        <v/>
      </c>
      <c r="O11" s="34" t="str">
        <f t="shared" si="34"/>
        <v/>
      </c>
      <c r="P11" s="9"/>
      <c r="Q11" s="32">
        <f t="shared" si="35"/>
        <v>25</v>
      </c>
      <c r="R11" s="33">
        <f t="shared" si="36"/>
        <v>26</v>
      </c>
      <c r="S11" s="33">
        <f t="shared" si="37"/>
        <v>27</v>
      </c>
      <c r="T11" s="33">
        <f t="shared" si="38"/>
        <v>28</v>
      </c>
      <c r="U11" s="33">
        <f t="shared" si="39"/>
        <v>29</v>
      </c>
      <c r="V11" s="33">
        <f t="shared" si="40"/>
        <v>30</v>
      </c>
      <c r="W11" s="34">
        <f t="shared" si="41"/>
        <v>31</v>
      </c>
      <c r="X11" s="3"/>
    </row>
    <row r="12" spans="1:24" s="4" customFormat="1" ht="15" customHeight="1" thickBot="1">
      <c r="A12" s="35" t="str">
        <f aca="true" t="shared" si="42" ref="A12">IF(A11&lt;&gt;"",IF(A11+7&lt;=$E$12,A11+7,""),"")</f>
        <v/>
      </c>
      <c r="B12" s="36" t="str">
        <f aca="true" t="shared" si="43" ref="B12">IF(B11&lt;&gt;"",IF(B11+7&lt;=$E$12,B11+7,""),"")</f>
        <v/>
      </c>
      <c r="C12" s="36" t="str">
        <f aca="true" t="shared" si="44" ref="C12">IF(C11&lt;&gt;"",IF(C11+7&lt;=$E$12,C11+7,""),"")</f>
        <v/>
      </c>
      <c r="D12" s="36" t="str">
        <f aca="true" t="shared" si="45" ref="D12">IF(D11&lt;&gt;"",IF(D11+7&lt;=$E$12,D11+7,""),"")</f>
        <v/>
      </c>
      <c r="E12" s="37">
        <v>31</v>
      </c>
      <c r="F12" s="37">
        <f>IF(MOD($A$1,4)=0,6,0)</f>
        <v>0</v>
      </c>
      <c r="G12" s="38">
        <f>MOD(((6-(MOD(TRUNC($A$1/100),4)*2))+MOD($A$1,100)+TRUNC(MOD($A$1,100)/4)+F12+1),7)</f>
        <v>1</v>
      </c>
      <c r="H12" s="9"/>
      <c r="I12" s="35" t="str">
        <f aca="true" t="shared" si="46" ref="I12">IF(I11&lt;&gt;"",IF(I11+7&lt;=$M$12,I11+7,""),"")</f>
        <v/>
      </c>
      <c r="J12" s="36" t="str">
        <f aca="true" t="shared" si="47" ref="J12">IF(J11&lt;&gt;"",IF(J11+7&lt;=$M$12,J11+7,""),"")</f>
        <v/>
      </c>
      <c r="K12" s="36" t="str">
        <f aca="true" t="shared" si="48" ref="K12">IF(K11&lt;&gt;"",IF(K11+7&lt;=$M$12,K11+7,""),"")</f>
        <v/>
      </c>
      <c r="L12" s="36" t="str">
        <f aca="true" t="shared" si="49" ref="L12">IF(L11&lt;&gt;"",IF(L11+7&lt;=$M$12,L11+7,""),"")</f>
        <v/>
      </c>
      <c r="M12" s="37">
        <f>IF(MOD($A$1,4)=0,29,28)</f>
        <v>28</v>
      </c>
      <c r="N12" s="37">
        <f>IF(MOD($A$1,4)=0,2,3)</f>
        <v>3</v>
      </c>
      <c r="O12" s="38">
        <f>MOD(((6-(MOD(TRUNC($A$1/100),4)*2))+MOD($A$1,100)+TRUNC(MOD($A$1,100)/4)+N12+1),7)</f>
        <v>4</v>
      </c>
      <c r="P12" s="9"/>
      <c r="Q12" s="35" t="str">
        <f aca="true" t="shared" si="50" ref="Q12">IF(Q11&lt;&gt;"",IF(Q11+7&lt;=$U$12,Q11+7,""),"")</f>
        <v/>
      </c>
      <c r="R12" s="36" t="str">
        <f aca="true" t="shared" si="51" ref="R12">IF(R11&lt;&gt;"",IF(R11+7&lt;=$U$12,R11+7,""),"")</f>
        <v/>
      </c>
      <c r="S12" s="36" t="str">
        <f aca="true" t="shared" si="52" ref="S12">IF(S11&lt;&gt;"",IF(S11+7&lt;=$U$12,S11+7,""),"")</f>
        <v/>
      </c>
      <c r="T12" s="36" t="str">
        <f aca="true" t="shared" si="53" ref="T12">IF(T11&lt;&gt;"",IF(T11+7&lt;=$U$12,T11+7,""),"")</f>
        <v/>
      </c>
      <c r="U12" s="37">
        <v>31</v>
      </c>
      <c r="V12" s="37">
        <v>3</v>
      </c>
      <c r="W12" s="38">
        <f>MOD(((6-(MOD(TRUNC($A$1/100),4)*2))+MOD($A$1,100)+TRUNC(MOD($A$1,100)/4)+3+1),7)</f>
        <v>4</v>
      </c>
      <c r="X12" s="3"/>
    </row>
    <row r="13" spans="1:24" ht="12.75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 t="s">
        <v>0</v>
      </c>
      <c r="Q13" s="10"/>
      <c r="R13" s="10"/>
      <c r="S13" s="10"/>
      <c r="T13" s="10"/>
      <c r="U13" s="10"/>
      <c r="V13" s="10"/>
      <c r="W13" s="10"/>
      <c r="X13" s="1"/>
    </row>
    <row r="14" spans="1:24" s="4" customFormat="1" ht="21" customHeight="1">
      <c r="A14" s="26" t="s">
        <v>3</v>
      </c>
      <c r="B14" s="27"/>
      <c r="C14" s="27"/>
      <c r="D14" s="27"/>
      <c r="E14" s="27"/>
      <c r="F14" s="27"/>
      <c r="G14" s="28"/>
      <c r="H14" s="9"/>
      <c r="I14" s="26" t="s">
        <v>5</v>
      </c>
      <c r="J14" s="27"/>
      <c r="K14" s="27"/>
      <c r="L14" s="27"/>
      <c r="M14" s="27"/>
      <c r="N14" s="27"/>
      <c r="O14" s="28"/>
      <c r="P14" s="9"/>
      <c r="Q14" s="26" t="s">
        <v>6</v>
      </c>
      <c r="R14" s="27"/>
      <c r="S14" s="27"/>
      <c r="T14" s="27"/>
      <c r="U14" s="27"/>
      <c r="V14" s="27"/>
      <c r="W14" s="28"/>
      <c r="X14" s="3"/>
    </row>
    <row r="15" spans="1:24" s="6" customFormat="1" ht="15" customHeight="1">
      <c r="A15" s="29" t="str">
        <f aca="true" t="shared" si="54" ref="A15:G15">IF(A$41=0,"S",IF(A$41=1,"M",IF(A$41=2,"T",IF(A$41=3,"W",IF(A$41=4,"T",IF(A$41=5,"F",IF(A$41=6,"S","")))))))</f>
        <v>S</v>
      </c>
      <c r="B15" s="30" t="str">
        <f t="shared" si="54"/>
        <v>M</v>
      </c>
      <c r="C15" s="30" t="str">
        <f t="shared" si="54"/>
        <v>T</v>
      </c>
      <c r="D15" s="30" t="str">
        <f t="shared" si="54"/>
        <v>W</v>
      </c>
      <c r="E15" s="30" t="str">
        <f t="shared" si="54"/>
        <v>T</v>
      </c>
      <c r="F15" s="30" t="str">
        <f t="shared" si="54"/>
        <v>F</v>
      </c>
      <c r="G15" s="31" t="str">
        <f t="shared" si="54"/>
        <v>S</v>
      </c>
      <c r="H15" s="13"/>
      <c r="I15" s="29" t="str">
        <f aca="true" t="shared" si="55" ref="I15:O15">IF(I$41=0,"S",IF(I$41=1,"M",IF(I$41=2,"T",IF(I$41=3,"W",IF(I$41=4,"T",IF(I$41=5,"F",IF(I$41=6,"S","")))))))</f>
        <v>S</v>
      </c>
      <c r="J15" s="30" t="str">
        <f t="shared" si="55"/>
        <v>M</v>
      </c>
      <c r="K15" s="30" t="str">
        <f t="shared" si="55"/>
        <v>T</v>
      </c>
      <c r="L15" s="30" t="str">
        <f t="shared" si="55"/>
        <v>W</v>
      </c>
      <c r="M15" s="30" t="str">
        <f t="shared" si="55"/>
        <v>T</v>
      </c>
      <c r="N15" s="30" t="str">
        <f t="shared" si="55"/>
        <v>F</v>
      </c>
      <c r="O15" s="31" t="str">
        <f t="shared" si="55"/>
        <v>S</v>
      </c>
      <c r="P15" s="13"/>
      <c r="Q15" s="29" t="str">
        <f aca="true" t="shared" si="56" ref="Q15:W15">IF(Q$41=0,"S",IF(Q$41=1,"M",IF(Q$41=2,"T",IF(Q$41=3,"W",IF(Q$41=4,"T",IF(Q$41=5,"F",IF(Q$41=6,"S","")))))))</f>
        <v>S</v>
      </c>
      <c r="R15" s="30" t="str">
        <f t="shared" si="56"/>
        <v>M</v>
      </c>
      <c r="S15" s="30" t="str">
        <f t="shared" si="56"/>
        <v>T</v>
      </c>
      <c r="T15" s="30" t="str">
        <f t="shared" si="56"/>
        <v>W</v>
      </c>
      <c r="U15" s="30" t="str">
        <f t="shared" si="56"/>
        <v>T</v>
      </c>
      <c r="V15" s="30" t="str">
        <f t="shared" si="56"/>
        <v>F</v>
      </c>
      <c r="W15" s="31" t="str">
        <f t="shared" si="56"/>
        <v>S</v>
      </c>
      <c r="X15" s="5"/>
    </row>
    <row r="16" spans="1:24" ht="15" customHeight="1">
      <c r="A16" s="32">
        <f>IF(G21=A$41,1,"")</f>
        <v>1</v>
      </c>
      <c r="B16" s="33">
        <f>IF(A16="",IF(G21=B$41,1,""),A16+1)</f>
        <v>2</v>
      </c>
      <c r="C16" s="33">
        <f>IF(B16="",IF(G21=C$41,1,""),B16+1)</f>
        <v>3</v>
      </c>
      <c r="D16" s="33">
        <f>IF(C16="",IF(G21=D$41,1,""),C16+1)</f>
        <v>4</v>
      </c>
      <c r="E16" s="33">
        <f>IF(D16="",IF(G21=E$41,1,""),D16+1)</f>
        <v>5</v>
      </c>
      <c r="F16" s="33">
        <f>IF(E16="",IF(G21=F$41,1,""),E16+1)</f>
        <v>6</v>
      </c>
      <c r="G16" s="34">
        <f>IF(F16="",IF(G21=G$41,1,""),F16+1)</f>
        <v>7</v>
      </c>
      <c r="H16" s="10"/>
      <c r="I16" s="32" t="str">
        <f>IF(O21=I$41,1,"")</f>
        <v/>
      </c>
      <c r="J16" s="33" t="str">
        <f>IF(I16="",IF(O21=J$41,1,""),I16+1)</f>
        <v/>
      </c>
      <c r="K16" s="33">
        <f>IF(J16="",IF(O21=K$41,1,""),J16+1)</f>
        <v>1</v>
      </c>
      <c r="L16" s="33">
        <f>IF(K16="",IF(O21=L$41,1,""),K16+1)</f>
        <v>2</v>
      </c>
      <c r="M16" s="33">
        <f>IF(L16="",IF(O21=M$41,1,""),L16+1)</f>
        <v>3</v>
      </c>
      <c r="N16" s="33">
        <f>IF(M16="",IF(O21=N$41,1,""),M16+1)</f>
        <v>4</v>
      </c>
      <c r="O16" s="34">
        <f>IF(N16="",IF(O21=O$41,1,""),N16+1)</f>
        <v>5</v>
      </c>
      <c r="P16" s="10"/>
      <c r="Q16" s="32" t="str">
        <f>IF(W21=Q$41,1,"")</f>
        <v/>
      </c>
      <c r="R16" s="33" t="str">
        <f>IF(Q16="",IF(W21=R$41,1,""),Q16+1)</f>
        <v/>
      </c>
      <c r="S16" s="33" t="str">
        <f>IF(R16="",IF(W21=S$41,1,""),R16+1)</f>
        <v/>
      </c>
      <c r="T16" s="33" t="str">
        <f>IF(S16="",IF(W21=T$41,1,""),S16+1)</f>
        <v/>
      </c>
      <c r="U16" s="33" t="str">
        <f>IF(T16="",IF(W21=U$41,1,""),T16+1)</f>
        <v/>
      </c>
      <c r="V16" s="33">
        <f>IF(U16="",IF(W21=V$41,1,""),U16+1)</f>
        <v>1</v>
      </c>
      <c r="W16" s="34">
        <f>IF(V16="",IF(W21=W$41,1,""),V16+1)</f>
        <v>2</v>
      </c>
      <c r="X16" s="1"/>
    </row>
    <row r="17" spans="1:24" ht="15" customHeight="1">
      <c r="A17" s="32">
        <f>G16+1</f>
        <v>8</v>
      </c>
      <c r="B17" s="33">
        <f>A17+1</f>
        <v>9</v>
      </c>
      <c r="C17" s="33">
        <f aca="true" t="shared" si="57" ref="C17">B17+1</f>
        <v>10</v>
      </c>
      <c r="D17" s="33">
        <f aca="true" t="shared" si="58" ref="D17">C17+1</f>
        <v>11</v>
      </c>
      <c r="E17" s="33">
        <f aca="true" t="shared" si="59" ref="E17">D17+1</f>
        <v>12</v>
      </c>
      <c r="F17" s="33">
        <f aca="true" t="shared" si="60" ref="F17">E17+1</f>
        <v>13</v>
      </c>
      <c r="G17" s="34">
        <f aca="true" t="shared" si="61" ref="G17">F17+1</f>
        <v>14</v>
      </c>
      <c r="H17" s="10"/>
      <c r="I17" s="32">
        <f>O16+1</f>
        <v>6</v>
      </c>
      <c r="J17" s="33">
        <f>I17+1</f>
        <v>7</v>
      </c>
      <c r="K17" s="33">
        <f aca="true" t="shared" si="62" ref="K17">J17+1</f>
        <v>8</v>
      </c>
      <c r="L17" s="33">
        <f aca="true" t="shared" si="63" ref="L17">K17+1</f>
        <v>9</v>
      </c>
      <c r="M17" s="33">
        <f aca="true" t="shared" si="64" ref="M17">L17+1</f>
        <v>10</v>
      </c>
      <c r="N17" s="33">
        <f aca="true" t="shared" si="65" ref="N17">M17+1</f>
        <v>11</v>
      </c>
      <c r="O17" s="34">
        <f aca="true" t="shared" si="66" ref="O17">N17+1</f>
        <v>12</v>
      </c>
      <c r="P17" s="10"/>
      <c r="Q17" s="32">
        <f>W16+1</f>
        <v>3</v>
      </c>
      <c r="R17" s="33">
        <f>Q17+1</f>
        <v>4</v>
      </c>
      <c r="S17" s="33">
        <f aca="true" t="shared" si="67" ref="S17">R17+1</f>
        <v>5</v>
      </c>
      <c r="T17" s="33">
        <f aca="true" t="shared" si="68" ref="T17">S17+1</f>
        <v>6</v>
      </c>
      <c r="U17" s="33">
        <f aca="true" t="shared" si="69" ref="U17">T17+1</f>
        <v>7</v>
      </c>
      <c r="V17" s="33">
        <f aca="true" t="shared" si="70" ref="V17">U17+1</f>
        <v>8</v>
      </c>
      <c r="W17" s="34">
        <f aca="true" t="shared" si="71" ref="W17">V17+1</f>
        <v>9</v>
      </c>
      <c r="X17" s="1"/>
    </row>
    <row r="18" spans="1:24" ht="15" customHeight="1">
      <c r="A18" s="32">
        <f>IF(A17&lt;&gt;"",IF(A17+7&lt;=$E$21,A17+7,""),"")</f>
        <v>15</v>
      </c>
      <c r="B18" s="33">
        <f aca="true" t="shared" si="72" ref="B18:G18">IF(B17&lt;&gt;"",IF(B17+7&lt;=$E$21,B17+7,""),"")</f>
        <v>16</v>
      </c>
      <c r="C18" s="33">
        <f t="shared" si="72"/>
        <v>17</v>
      </c>
      <c r="D18" s="33">
        <f t="shared" si="72"/>
        <v>18</v>
      </c>
      <c r="E18" s="33">
        <f t="shared" si="72"/>
        <v>19</v>
      </c>
      <c r="F18" s="33">
        <f t="shared" si="72"/>
        <v>20</v>
      </c>
      <c r="G18" s="34">
        <f t="shared" si="72"/>
        <v>21</v>
      </c>
      <c r="H18" s="10"/>
      <c r="I18" s="32">
        <f>IF(I17&lt;&gt;"",IF(I17+7&lt;=$M$21,I17+7,""),"")</f>
        <v>13</v>
      </c>
      <c r="J18" s="33">
        <f aca="true" t="shared" si="73" ref="J18:O18">IF(J17&lt;&gt;"",IF(J17+7&lt;=$M$21,J17+7,""),"")</f>
        <v>14</v>
      </c>
      <c r="K18" s="33">
        <f t="shared" si="73"/>
        <v>15</v>
      </c>
      <c r="L18" s="33">
        <f t="shared" si="73"/>
        <v>16</v>
      </c>
      <c r="M18" s="33">
        <f t="shared" si="73"/>
        <v>17</v>
      </c>
      <c r="N18" s="33">
        <f t="shared" si="73"/>
        <v>18</v>
      </c>
      <c r="O18" s="34">
        <f t="shared" si="73"/>
        <v>19</v>
      </c>
      <c r="P18" s="10"/>
      <c r="Q18" s="32">
        <f>IF(Q17&lt;&gt;"",IF(Q17+7&lt;=$U$21,Q17+7,""),"")</f>
        <v>10</v>
      </c>
      <c r="R18" s="33">
        <f aca="true" t="shared" si="74" ref="R18:W18">IF(R17&lt;&gt;"",IF(R17+7&lt;=$U$21,R17+7,""),"")</f>
        <v>11</v>
      </c>
      <c r="S18" s="33">
        <f t="shared" si="74"/>
        <v>12</v>
      </c>
      <c r="T18" s="33">
        <f t="shared" si="74"/>
        <v>13</v>
      </c>
      <c r="U18" s="33">
        <f t="shared" si="74"/>
        <v>14</v>
      </c>
      <c r="V18" s="33">
        <f t="shared" si="74"/>
        <v>15</v>
      </c>
      <c r="W18" s="34">
        <f t="shared" si="74"/>
        <v>16</v>
      </c>
      <c r="X18" s="1"/>
    </row>
    <row r="19" spans="1:24" ht="15" customHeight="1">
      <c r="A19" s="32">
        <f aca="true" t="shared" si="75" ref="A19:A20">IF(A18&lt;&gt;"",IF(A18+7&lt;=$E$21,A18+7,""),"")</f>
        <v>22</v>
      </c>
      <c r="B19" s="33">
        <f aca="true" t="shared" si="76" ref="B19:B20">IF(B18&lt;&gt;"",IF(B18+7&lt;=$E$21,B18+7,""),"")</f>
        <v>23</v>
      </c>
      <c r="C19" s="33">
        <f aca="true" t="shared" si="77" ref="C19:C20">IF(C18&lt;&gt;"",IF(C18+7&lt;=$E$21,C18+7,""),"")</f>
        <v>24</v>
      </c>
      <c r="D19" s="33">
        <f aca="true" t="shared" si="78" ref="D19:D20">IF(D18&lt;&gt;"",IF(D18+7&lt;=$E$21,D18+7,""),"")</f>
        <v>25</v>
      </c>
      <c r="E19" s="33">
        <f aca="true" t="shared" si="79" ref="E19:E20">IF(E18&lt;&gt;"",IF(E18+7&lt;=$E$21,E18+7,""),"")</f>
        <v>26</v>
      </c>
      <c r="F19" s="33">
        <f aca="true" t="shared" si="80" ref="F19:F20">IF(F18&lt;&gt;"",IF(F18+7&lt;=$E$21,F18+7,""),"")</f>
        <v>27</v>
      </c>
      <c r="G19" s="34">
        <f aca="true" t="shared" si="81" ref="G19:G20">IF(G18&lt;&gt;"",IF(G18+7&lt;=$E$21,G18+7,""),"")</f>
        <v>28</v>
      </c>
      <c r="H19" s="10"/>
      <c r="I19" s="32">
        <f aca="true" t="shared" si="82" ref="I19:I20">IF(I18&lt;&gt;"",IF(I18+7&lt;=$M$21,I18+7,""),"")</f>
        <v>20</v>
      </c>
      <c r="J19" s="33">
        <f aca="true" t="shared" si="83" ref="J19:J20">IF(J18&lt;&gt;"",IF(J18+7&lt;=$M$21,J18+7,""),"")</f>
        <v>21</v>
      </c>
      <c r="K19" s="33">
        <f aca="true" t="shared" si="84" ref="K19:K20">IF(K18&lt;&gt;"",IF(K18+7&lt;=$M$21,K18+7,""),"")</f>
        <v>22</v>
      </c>
      <c r="L19" s="33">
        <f aca="true" t="shared" si="85" ref="L19:L20">IF(L18&lt;&gt;"",IF(L18+7&lt;=$M$21,L18+7,""),"")</f>
        <v>23</v>
      </c>
      <c r="M19" s="33">
        <f aca="true" t="shared" si="86" ref="M19:M20">IF(M18&lt;&gt;"",IF(M18+7&lt;=$M$21,M18+7,""),"")</f>
        <v>24</v>
      </c>
      <c r="N19" s="33">
        <f aca="true" t="shared" si="87" ref="N19:N20">IF(N18&lt;&gt;"",IF(N18+7&lt;=$M$21,N18+7,""),"")</f>
        <v>25</v>
      </c>
      <c r="O19" s="34">
        <f aca="true" t="shared" si="88" ref="O19:O20">IF(O18&lt;&gt;"",IF(O18+7&lt;=$M$21,O18+7,""),"")</f>
        <v>26</v>
      </c>
      <c r="P19" s="10"/>
      <c r="Q19" s="32">
        <f aca="true" t="shared" si="89" ref="Q19:Q20">IF(Q18&lt;&gt;"",IF(Q18+7&lt;=$U$21,Q18+7,""),"")</f>
        <v>17</v>
      </c>
      <c r="R19" s="33">
        <f aca="true" t="shared" si="90" ref="R19:R20">IF(R18&lt;&gt;"",IF(R18+7&lt;=$U$21,R18+7,""),"")</f>
        <v>18</v>
      </c>
      <c r="S19" s="33">
        <f aca="true" t="shared" si="91" ref="S19:S20">IF(S18&lt;&gt;"",IF(S18+7&lt;=$U$21,S18+7,""),"")</f>
        <v>19</v>
      </c>
      <c r="T19" s="33">
        <f aca="true" t="shared" si="92" ref="T19:T20">IF(T18&lt;&gt;"",IF(T18+7&lt;=$U$21,T18+7,""),"")</f>
        <v>20</v>
      </c>
      <c r="U19" s="33">
        <f aca="true" t="shared" si="93" ref="U19:U20">IF(U18&lt;&gt;"",IF(U18+7&lt;=$U$21,U18+7,""),"")</f>
        <v>21</v>
      </c>
      <c r="V19" s="33">
        <f aca="true" t="shared" si="94" ref="V19:V20">IF(V18&lt;&gt;"",IF(V18+7&lt;=$U$21,V18+7,""),"")</f>
        <v>22</v>
      </c>
      <c r="W19" s="34">
        <f aca="true" t="shared" si="95" ref="W19:W20">IF(W18&lt;&gt;"",IF(W18+7&lt;=$U$21,W18+7,""),"")</f>
        <v>23</v>
      </c>
      <c r="X19" s="1"/>
    </row>
    <row r="20" spans="1:24" ht="15" customHeight="1">
      <c r="A20" s="32">
        <f t="shared" si="75"/>
        <v>29</v>
      </c>
      <c r="B20" s="33">
        <f t="shared" si="76"/>
        <v>30</v>
      </c>
      <c r="C20" s="33" t="str">
        <f t="shared" si="77"/>
        <v/>
      </c>
      <c r="D20" s="33" t="str">
        <f t="shared" si="78"/>
        <v/>
      </c>
      <c r="E20" s="33" t="str">
        <f t="shared" si="79"/>
        <v/>
      </c>
      <c r="F20" s="33" t="str">
        <f t="shared" si="80"/>
        <v/>
      </c>
      <c r="G20" s="34" t="str">
        <f t="shared" si="81"/>
        <v/>
      </c>
      <c r="H20" s="10"/>
      <c r="I20" s="32">
        <f t="shared" si="82"/>
        <v>27</v>
      </c>
      <c r="J20" s="33">
        <f t="shared" si="83"/>
        <v>28</v>
      </c>
      <c r="K20" s="33">
        <f t="shared" si="84"/>
        <v>29</v>
      </c>
      <c r="L20" s="33">
        <f t="shared" si="85"/>
        <v>30</v>
      </c>
      <c r="M20" s="33">
        <f t="shared" si="86"/>
        <v>31</v>
      </c>
      <c r="N20" s="33" t="str">
        <f t="shared" si="87"/>
        <v/>
      </c>
      <c r="O20" s="34" t="str">
        <f t="shared" si="88"/>
        <v/>
      </c>
      <c r="P20" s="10"/>
      <c r="Q20" s="32">
        <f t="shared" si="89"/>
        <v>24</v>
      </c>
      <c r="R20" s="33">
        <f t="shared" si="90"/>
        <v>25</v>
      </c>
      <c r="S20" s="33">
        <f t="shared" si="91"/>
        <v>26</v>
      </c>
      <c r="T20" s="33">
        <f t="shared" si="92"/>
        <v>27</v>
      </c>
      <c r="U20" s="33">
        <f t="shared" si="93"/>
        <v>28</v>
      </c>
      <c r="V20" s="33">
        <f t="shared" si="94"/>
        <v>29</v>
      </c>
      <c r="W20" s="34">
        <f t="shared" si="95"/>
        <v>30</v>
      </c>
      <c r="X20" s="1"/>
    </row>
    <row r="21" spans="1:24" ht="15" customHeight="1" thickBot="1">
      <c r="A21" s="35" t="str">
        <f aca="true" t="shared" si="96" ref="A21">IF(A20&lt;&gt;"",IF(A20+7&lt;=$E$21,A20+7,""),"")</f>
        <v/>
      </c>
      <c r="B21" s="36" t="str">
        <f aca="true" t="shared" si="97" ref="B21">IF(B20&lt;&gt;"",IF(B20+7&lt;=$E$21,B20+7,""),"")</f>
        <v/>
      </c>
      <c r="C21" s="36" t="str">
        <f aca="true" t="shared" si="98" ref="C21">IF(C20&lt;&gt;"",IF(C20+7&lt;=$E$21,C20+7,""),"")</f>
        <v/>
      </c>
      <c r="D21" s="36" t="str">
        <f aca="true" t="shared" si="99" ref="D21">IF(D20&lt;&gt;"",IF(D20+7&lt;=$E$21,D20+7,""),"")</f>
        <v/>
      </c>
      <c r="E21" s="37">
        <v>30</v>
      </c>
      <c r="F21" s="37">
        <v>6</v>
      </c>
      <c r="G21" s="38">
        <f>MOD(((6-(MOD(TRUNC($A$1/100),4)*2))+MOD($A$1,100)+TRUNC(MOD($A$1,100)/4)+6+1),7)</f>
        <v>0</v>
      </c>
      <c r="H21" s="10"/>
      <c r="I21" s="35" t="str">
        <f aca="true" t="shared" si="100" ref="I21">IF(I20&lt;&gt;"",IF(I20+7&lt;=$M$21,I20+7,""),"")</f>
        <v/>
      </c>
      <c r="J21" s="36" t="str">
        <f aca="true" t="shared" si="101" ref="J21">IF(J20&lt;&gt;"",IF(J20+7&lt;=$M$21,J20+7,""),"")</f>
        <v/>
      </c>
      <c r="K21" s="36" t="str">
        <f aca="true" t="shared" si="102" ref="K21">IF(K20&lt;&gt;"",IF(K20+7&lt;=$M$21,K20+7,""),"")</f>
        <v/>
      </c>
      <c r="L21" s="36" t="str">
        <f aca="true" t="shared" si="103" ref="L21">IF(L20&lt;&gt;"",IF(L20+7&lt;=$M$21,L20+7,""),"")</f>
        <v/>
      </c>
      <c r="M21" s="37">
        <v>31</v>
      </c>
      <c r="N21" s="37">
        <v>1</v>
      </c>
      <c r="O21" s="38">
        <f>MOD(((6-(MOD(TRUNC($A$1/100),4)*2))+MOD($A$1,100)+TRUNC(MOD($A$1,100)/4)+1+1),7)</f>
        <v>2</v>
      </c>
      <c r="P21" s="10"/>
      <c r="Q21" s="35" t="str">
        <f aca="true" t="shared" si="104" ref="Q21">IF(Q20&lt;&gt;"",IF(Q20+7&lt;=$U$21,Q20+7,""),"")</f>
        <v/>
      </c>
      <c r="R21" s="36" t="str">
        <f aca="true" t="shared" si="105" ref="R21">IF(R20&lt;&gt;"",IF(R20+7&lt;=$U$21,R20+7,""),"")</f>
        <v/>
      </c>
      <c r="S21" s="36" t="str">
        <f aca="true" t="shared" si="106" ref="S21">IF(S20&lt;&gt;"",IF(S20+7&lt;=$U$21,S20+7,""),"")</f>
        <v/>
      </c>
      <c r="T21" s="36" t="str">
        <f aca="true" t="shared" si="107" ref="T21">IF(T20&lt;&gt;"",IF(T20+7&lt;=$U$21,T20+7,""),"")</f>
        <v/>
      </c>
      <c r="U21" s="37">
        <v>30</v>
      </c>
      <c r="V21" s="37">
        <v>4</v>
      </c>
      <c r="W21" s="38">
        <f>MOD(((6-(MOD(TRUNC($A$1/100),4)*2))+MOD($A$1,100)+TRUNC(MOD($A$1,100)/4)+4+1),7)</f>
        <v>5</v>
      </c>
      <c r="X21" s="1"/>
    </row>
    <row r="22" spans="1:24" ht="12.75" customHeight="1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"/>
    </row>
    <row r="23" spans="1:24" s="4" customFormat="1" ht="21" customHeight="1">
      <c r="A23" s="26" t="s">
        <v>7</v>
      </c>
      <c r="B23" s="27"/>
      <c r="C23" s="27"/>
      <c r="D23" s="27"/>
      <c r="E23" s="27"/>
      <c r="F23" s="27"/>
      <c r="G23" s="28"/>
      <c r="H23" s="9"/>
      <c r="I23" s="26" t="s">
        <v>8</v>
      </c>
      <c r="J23" s="27"/>
      <c r="K23" s="27"/>
      <c r="L23" s="27"/>
      <c r="M23" s="27"/>
      <c r="N23" s="27"/>
      <c r="O23" s="28"/>
      <c r="P23" s="9"/>
      <c r="Q23" s="26" t="s">
        <v>9</v>
      </c>
      <c r="R23" s="27"/>
      <c r="S23" s="27"/>
      <c r="T23" s="27"/>
      <c r="U23" s="27"/>
      <c r="V23" s="27"/>
      <c r="W23" s="28"/>
      <c r="X23" s="3"/>
    </row>
    <row r="24" spans="1:24" s="6" customFormat="1" ht="15" customHeight="1">
      <c r="A24" s="29" t="str">
        <f aca="true" t="shared" si="108" ref="A24:G24">IF(A$41=0,"S",IF(A$41=1,"M",IF(A$41=2,"T",IF(A$41=3,"W",IF(A$41=4,"T",IF(A$41=5,"F",IF(A$41=6,"S","")))))))</f>
        <v>S</v>
      </c>
      <c r="B24" s="30" t="str">
        <f t="shared" si="108"/>
        <v>M</v>
      </c>
      <c r="C24" s="30" t="str">
        <f t="shared" si="108"/>
        <v>T</v>
      </c>
      <c r="D24" s="30" t="str">
        <f t="shared" si="108"/>
        <v>W</v>
      </c>
      <c r="E24" s="30" t="str">
        <f t="shared" si="108"/>
        <v>T</v>
      </c>
      <c r="F24" s="30" t="str">
        <f t="shared" si="108"/>
        <v>F</v>
      </c>
      <c r="G24" s="31" t="str">
        <f t="shared" si="108"/>
        <v>S</v>
      </c>
      <c r="H24" s="13"/>
      <c r="I24" s="29" t="str">
        <f aca="true" t="shared" si="109" ref="I24:O24">IF(I$41=0,"S",IF(I$41=1,"M",IF(I$41=2,"T",IF(I$41=3,"W",IF(I$41=4,"T",IF(I$41=5,"F",IF(I$41=6,"S","")))))))</f>
        <v>S</v>
      </c>
      <c r="J24" s="30" t="str">
        <f t="shared" si="109"/>
        <v>M</v>
      </c>
      <c r="K24" s="30" t="str">
        <f t="shared" si="109"/>
        <v>T</v>
      </c>
      <c r="L24" s="30" t="str">
        <f t="shared" si="109"/>
        <v>W</v>
      </c>
      <c r="M24" s="30" t="str">
        <f t="shared" si="109"/>
        <v>T</v>
      </c>
      <c r="N24" s="30" t="str">
        <f t="shared" si="109"/>
        <v>F</v>
      </c>
      <c r="O24" s="31" t="str">
        <f t="shared" si="109"/>
        <v>S</v>
      </c>
      <c r="P24" s="13"/>
      <c r="Q24" s="29" t="str">
        <f aca="true" t="shared" si="110" ref="Q24:W24">IF(Q$41=0,"S",IF(Q$41=1,"M",IF(Q$41=2,"T",IF(Q$41=3,"W",IF(Q$41=4,"T",IF(Q$41=5,"F",IF(Q$41=6,"S","")))))))</f>
        <v>S</v>
      </c>
      <c r="R24" s="30" t="str">
        <f t="shared" si="110"/>
        <v>M</v>
      </c>
      <c r="S24" s="30" t="str">
        <f t="shared" si="110"/>
        <v>T</v>
      </c>
      <c r="T24" s="30" t="str">
        <f t="shared" si="110"/>
        <v>W</v>
      </c>
      <c r="U24" s="30" t="str">
        <f t="shared" si="110"/>
        <v>T</v>
      </c>
      <c r="V24" s="30" t="str">
        <f t="shared" si="110"/>
        <v>F</v>
      </c>
      <c r="W24" s="31" t="str">
        <f t="shared" si="110"/>
        <v>S</v>
      </c>
      <c r="X24" s="5"/>
    </row>
    <row r="25" spans="1:24" ht="15" customHeight="1">
      <c r="A25" s="32">
        <f>IF(G30=A$41,1,"")</f>
        <v>1</v>
      </c>
      <c r="B25" s="33">
        <f>IF(A25="",IF(G30=B$41,1,""),A25+1)</f>
        <v>2</v>
      </c>
      <c r="C25" s="33">
        <f>IF(B25="",IF(G30=C$41,1,""),B25+1)</f>
        <v>3</v>
      </c>
      <c r="D25" s="33">
        <f>IF(C25="",IF(G30=D$41,1,""),C25+1)</f>
        <v>4</v>
      </c>
      <c r="E25" s="33">
        <f>IF(D25="",IF(G30=E$41,1,""),D25+1)</f>
        <v>5</v>
      </c>
      <c r="F25" s="33">
        <f>IF(E25="",IF(G30=F$41,1,""),E25+1)</f>
        <v>6</v>
      </c>
      <c r="G25" s="34">
        <f>IF(F25="",IF(G30=G$41,1,""),F25+1)</f>
        <v>7</v>
      </c>
      <c r="H25" s="10"/>
      <c r="I25" s="32" t="str">
        <f>IF(O30=I$41,1,"")</f>
        <v/>
      </c>
      <c r="J25" s="33" t="str">
        <f>IF(I25="",IF(O30=J$41,1,""),I25+1)</f>
        <v/>
      </c>
      <c r="K25" s="33" t="str">
        <f>IF(J25="",IF(O30=K$41,1,""),J25+1)</f>
        <v/>
      </c>
      <c r="L25" s="33">
        <f>IF(K25="",IF(O30=L$41,1,""),K25+1)</f>
        <v>1</v>
      </c>
      <c r="M25" s="33">
        <f>IF(L25="",IF(O30=M$41,1,""),L25+1)</f>
        <v>2</v>
      </c>
      <c r="N25" s="33">
        <f>IF(M25="",IF(O30=N$41,1,""),M25+1)</f>
        <v>3</v>
      </c>
      <c r="O25" s="34">
        <f>IF(N25="",IF(O30=O$41,1,""),N25+1)</f>
        <v>4</v>
      </c>
      <c r="P25" s="10"/>
      <c r="Q25" s="32" t="str">
        <f>IF(W30=Q$41,1,"")</f>
        <v/>
      </c>
      <c r="R25" s="33" t="str">
        <f>IF(Q25="",IF(W30=R$41,1,""),Q25+1)</f>
        <v/>
      </c>
      <c r="S25" s="33" t="str">
        <f>IF(R25="",IF(W30=S$41,1,""),R25+1)</f>
        <v/>
      </c>
      <c r="T25" s="33" t="str">
        <f>IF(S25="",IF(W30=T$41,1,""),S25+1)</f>
        <v/>
      </c>
      <c r="U25" s="33" t="str">
        <f>IF(T25="",IF(W30=U$41,1,""),T25+1)</f>
        <v/>
      </c>
      <c r="V25" s="33" t="str">
        <f>IF(U25="",IF(W30=V$41,1,""),U25+1)</f>
        <v/>
      </c>
      <c r="W25" s="34">
        <f>IF(V25="",IF(W30=W$41,1,""),V25+1)</f>
        <v>1</v>
      </c>
      <c r="X25" s="1"/>
    </row>
    <row r="26" spans="1:24" ht="15" customHeight="1">
      <c r="A26" s="32">
        <f>G25+1</f>
        <v>8</v>
      </c>
      <c r="B26" s="33">
        <f>A26+1</f>
        <v>9</v>
      </c>
      <c r="C26" s="33">
        <f aca="true" t="shared" si="111" ref="C26">B26+1</f>
        <v>10</v>
      </c>
      <c r="D26" s="33">
        <f aca="true" t="shared" si="112" ref="D26">C26+1</f>
        <v>11</v>
      </c>
      <c r="E26" s="33">
        <f aca="true" t="shared" si="113" ref="E26">D26+1</f>
        <v>12</v>
      </c>
      <c r="F26" s="33">
        <f aca="true" t="shared" si="114" ref="F26">E26+1</f>
        <v>13</v>
      </c>
      <c r="G26" s="34">
        <f aca="true" t="shared" si="115" ref="G26">F26+1</f>
        <v>14</v>
      </c>
      <c r="H26" s="10"/>
      <c r="I26" s="32">
        <f>O25+1</f>
        <v>5</v>
      </c>
      <c r="J26" s="33">
        <f>I26+1</f>
        <v>6</v>
      </c>
      <c r="K26" s="33">
        <f aca="true" t="shared" si="116" ref="K26">J26+1</f>
        <v>7</v>
      </c>
      <c r="L26" s="33">
        <f aca="true" t="shared" si="117" ref="L26">K26+1</f>
        <v>8</v>
      </c>
      <c r="M26" s="33">
        <f aca="true" t="shared" si="118" ref="M26">L26+1</f>
        <v>9</v>
      </c>
      <c r="N26" s="33">
        <f aca="true" t="shared" si="119" ref="N26">M26+1</f>
        <v>10</v>
      </c>
      <c r="O26" s="34">
        <f aca="true" t="shared" si="120" ref="O26">N26+1</f>
        <v>11</v>
      </c>
      <c r="P26" s="10"/>
      <c r="Q26" s="32">
        <f>W25+1</f>
        <v>2</v>
      </c>
      <c r="R26" s="33">
        <f>Q26+1</f>
        <v>3</v>
      </c>
      <c r="S26" s="33">
        <f aca="true" t="shared" si="121" ref="S26">R26+1</f>
        <v>4</v>
      </c>
      <c r="T26" s="33">
        <f aca="true" t="shared" si="122" ref="T26">S26+1</f>
        <v>5</v>
      </c>
      <c r="U26" s="33">
        <f aca="true" t="shared" si="123" ref="U26">T26+1</f>
        <v>6</v>
      </c>
      <c r="V26" s="33">
        <f aca="true" t="shared" si="124" ref="V26">U26+1</f>
        <v>7</v>
      </c>
      <c r="W26" s="34">
        <f aca="true" t="shared" si="125" ref="W26">V26+1</f>
        <v>8</v>
      </c>
      <c r="X26" s="1"/>
    </row>
    <row r="27" spans="1:24" ht="15" customHeight="1">
      <c r="A27" s="32">
        <f>IF(A26&lt;&gt;"",IF(A26+7&lt;=$E$30,A26+7,""),"")</f>
        <v>15</v>
      </c>
      <c r="B27" s="33">
        <f aca="true" t="shared" si="126" ref="B27:G27">IF(B26&lt;&gt;"",IF(B26+7&lt;=$E$30,B26+7,""),"")</f>
        <v>16</v>
      </c>
      <c r="C27" s="33">
        <f t="shared" si="126"/>
        <v>17</v>
      </c>
      <c r="D27" s="33">
        <f t="shared" si="126"/>
        <v>18</v>
      </c>
      <c r="E27" s="33">
        <f t="shared" si="126"/>
        <v>19</v>
      </c>
      <c r="F27" s="33">
        <f t="shared" si="126"/>
        <v>20</v>
      </c>
      <c r="G27" s="34">
        <f t="shared" si="126"/>
        <v>21</v>
      </c>
      <c r="H27" s="10"/>
      <c r="I27" s="32">
        <f>IF(I26&lt;&gt;"",IF(I26+7&lt;=$M$30,I26+7,""),"")</f>
        <v>12</v>
      </c>
      <c r="J27" s="33">
        <f aca="true" t="shared" si="127" ref="J27:O27">IF(J26&lt;&gt;"",IF(J26+7&lt;=$M$30,J26+7,""),"")</f>
        <v>13</v>
      </c>
      <c r="K27" s="33">
        <f t="shared" si="127"/>
        <v>14</v>
      </c>
      <c r="L27" s="33">
        <f t="shared" si="127"/>
        <v>15</v>
      </c>
      <c r="M27" s="33">
        <f t="shared" si="127"/>
        <v>16</v>
      </c>
      <c r="N27" s="33">
        <f t="shared" si="127"/>
        <v>17</v>
      </c>
      <c r="O27" s="34">
        <f t="shared" si="127"/>
        <v>18</v>
      </c>
      <c r="P27" s="10"/>
      <c r="Q27" s="32">
        <f>IF(Q26&lt;&gt;"",IF(Q26+7&lt;=$U$30,Q26+7,""),"")</f>
        <v>9</v>
      </c>
      <c r="R27" s="33">
        <f aca="true" t="shared" si="128" ref="R27:W27">IF(R26&lt;&gt;"",IF(R26+7&lt;=$U$30,R26+7,""),"")</f>
        <v>10</v>
      </c>
      <c r="S27" s="33">
        <f t="shared" si="128"/>
        <v>11</v>
      </c>
      <c r="T27" s="33">
        <f t="shared" si="128"/>
        <v>12</v>
      </c>
      <c r="U27" s="33">
        <f t="shared" si="128"/>
        <v>13</v>
      </c>
      <c r="V27" s="33">
        <f t="shared" si="128"/>
        <v>14</v>
      </c>
      <c r="W27" s="34">
        <f t="shared" si="128"/>
        <v>15</v>
      </c>
      <c r="X27" s="1"/>
    </row>
    <row r="28" spans="1:24" ht="15" customHeight="1">
      <c r="A28" s="32">
        <f aca="true" t="shared" si="129" ref="A28:A29">IF(A27&lt;&gt;"",IF(A27+7&lt;=$E$30,A27+7,""),"")</f>
        <v>22</v>
      </c>
      <c r="B28" s="33">
        <f aca="true" t="shared" si="130" ref="B28:B29">IF(B27&lt;&gt;"",IF(B27+7&lt;=$E$30,B27+7,""),"")</f>
        <v>23</v>
      </c>
      <c r="C28" s="33">
        <f aca="true" t="shared" si="131" ref="C28:C29">IF(C27&lt;&gt;"",IF(C27+7&lt;=$E$30,C27+7,""),"")</f>
        <v>24</v>
      </c>
      <c r="D28" s="33">
        <f aca="true" t="shared" si="132" ref="D28:D29">IF(D27&lt;&gt;"",IF(D27+7&lt;=$E$30,D27+7,""),"")</f>
        <v>25</v>
      </c>
      <c r="E28" s="33">
        <f aca="true" t="shared" si="133" ref="E28:E29">IF(E27&lt;&gt;"",IF(E27+7&lt;=$E$30,E27+7,""),"")</f>
        <v>26</v>
      </c>
      <c r="F28" s="33">
        <f aca="true" t="shared" si="134" ref="F28:F29">IF(F27&lt;&gt;"",IF(F27+7&lt;=$E$30,F27+7,""),"")</f>
        <v>27</v>
      </c>
      <c r="G28" s="34">
        <f aca="true" t="shared" si="135" ref="G28:G29">IF(G27&lt;&gt;"",IF(G27+7&lt;=$E$30,G27+7,""),"")</f>
        <v>28</v>
      </c>
      <c r="H28" s="10"/>
      <c r="I28" s="32">
        <f aca="true" t="shared" si="136" ref="I28:I29">IF(I27&lt;&gt;"",IF(I27+7&lt;=$M$30,I27+7,""),"")</f>
        <v>19</v>
      </c>
      <c r="J28" s="33">
        <f aca="true" t="shared" si="137" ref="J28:J29">IF(J27&lt;&gt;"",IF(J27+7&lt;=$M$30,J27+7,""),"")</f>
        <v>20</v>
      </c>
      <c r="K28" s="33">
        <f aca="true" t="shared" si="138" ref="K28:K29">IF(K27&lt;&gt;"",IF(K27+7&lt;=$M$30,K27+7,""),"")</f>
        <v>21</v>
      </c>
      <c r="L28" s="33">
        <f aca="true" t="shared" si="139" ref="L28:L29">IF(L27&lt;&gt;"",IF(L27+7&lt;=$M$30,L27+7,""),"")</f>
        <v>22</v>
      </c>
      <c r="M28" s="33">
        <f aca="true" t="shared" si="140" ref="M28:M29">IF(M27&lt;&gt;"",IF(M27+7&lt;=$M$30,M27+7,""),"")</f>
        <v>23</v>
      </c>
      <c r="N28" s="33">
        <f aca="true" t="shared" si="141" ref="N28:N29">IF(N27&lt;&gt;"",IF(N27+7&lt;=$M$30,N27+7,""),"")</f>
        <v>24</v>
      </c>
      <c r="O28" s="34">
        <f aca="true" t="shared" si="142" ref="O28:O29">IF(O27&lt;&gt;"",IF(O27+7&lt;=$M$30,O27+7,""),"")</f>
        <v>25</v>
      </c>
      <c r="P28" s="10"/>
      <c r="Q28" s="32">
        <f aca="true" t="shared" si="143" ref="Q28:Q29">IF(Q27&lt;&gt;"",IF(Q27+7&lt;=$U$30,Q27+7,""),"")</f>
        <v>16</v>
      </c>
      <c r="R28" s="33">
        <f aca="true" t="shared" si="144" ref="R28:R29">IF(R27&lt;&gt;"",IF(R27+7&lt;=$U$30,R27+7,""),"")</f>
        <v>17</v>
      </c>
      <c r="S28" s="33">
        <f aca="true" t="shared" si="145" ref="S28:S29">IF(S27&lt;&gt;"",IF(S27+7&lt;=$U$30,S27+7,""),"")</f>
        <v>18</v>
      </c>
      <c r="T28" s="33">
        <f aca="true" t="shared" si="146" ref="T28:T29">IF(T27&lt;&gt;"",IF(T27+7&lt;=$U$30,T27+7,""),"")</f>
        <v>19</v>
      </c>
      <c r="U28" s="33">
        <f aca="true" t="shared" si="147" ref="U28:U29">IF(U27&lt;&gt;"",IF(U27+7&lt;=$U$30,U27+7,""),"")</f>
        <v>20</v>
      </c>
      <c r="V28" s="33">
        <f aca="true" t="shared" si="148" ref="V28:V29">IF(V27&lt;&gt;"",IF(V27+7&lt;=$U$30,V27+7,""),"")</f>
        <v>21</v>
      </c>
      <c r="W28" s="34">
        <f aca="true" t="shared" si="149" ref="W28:W29">IF(W27&lt;&gt;"",IF(W27+7&lt;=$U$30,W27+7,""),"")</f>
        <v>22</v>
      </c>
      <c r="X28" s="1"/>
    </row>
    <row r="29" spans="1:24" ht="15" customHeight="1">
      <c r="A29" s="32">
        <f t="shared" si="129"/>
        <v>29</v>
      </c>
      <c r="B29" s="33">
        <f t="shared" si="130"/>
        <v>30</v>
      </c>
      <c r="C29" s="33">
        <f t="shared" si="131"/>
        <v>31</v>
      </c>
      <c r="D29" s="33" t="str">
        <f t="shared" si="132"/>
        <v/>
      </c>
      <c r="E29" s="33" t="str">
        <f t="shared" si="133"/>
        <v/>
      </c>
      <c r="F29" s="33" t="str">
        <f t="shared" si="134"/>
        <v/>
      </c>
      <c r="G29" s="34" t="str">
        <f t="shared" si="135"/>
        <v/>
      </c>
      <c r="H29" s="10"/>
      <c r="I29" s="32">
        <f t="shared" si="136"/>
        <v>26</v>
      </c>
      <c r="J29" s="33">
        <f t="shared" si="137"/>
        <v>27</v>
      </c>
      <c r="K29" s="33">
        <f t="shared" si="138"/>
        <v>28</v>
      </c>
      <c r="L29" s="33">
        <f t="shared" si="139"/>
        <v>29</v>
      </c>
      <c r="M29" s="33">
        <f t="shared" si="140"/>
        <v>30</v>
      </c>
      <c r="N29" s="33">
        <f t="shared" si="141"/>
        <v>31</v>
      </c>
      <c r="O29" s="34" t="str">
        <f t="shared" si="142"/>
        <v/>
      </c>
      <c r="P29" s="10"/>
      <c r="Q29" s="32">
        <f t="shared" si="143"/>
        <v>23</v>
      </c>
      <c r="R29" s="33">
        <f t="shared" si="144"/>
        <v>24</v>
      </c>
      <c r="S29" s="33">
        <f t="shared" si="145"/>
        <v>25</v>
      </c>
      <c r="T29" s="33">
        <f t="shared" si="146"/>
        <v>26</v>
      </c>
      <c r="U29" s="33">
        <f t="shared" si="147"/>
        <v>27</v>
      </c>
      <c r="V29" s="33">
        <f t="shared" si="148"/>
        <v>28</v>
      </c>
      <c r="W29" s="34">
        <f t="shared" si="149"/>
        <v>29</v>
      </c>
      <c r="X29" s="1"/>
    </row>
    <row r="30" spans="1:24" ht="15" customHeight="1" thickBot="1">
      <c r="A30" s="35" t="str">
        <f aca="true" t="shared" si="150" ref="A30">IF(A29&lt;&gt;"",IF(A29+7&lt;=$E$30,A29+7,""),"")</f>
        <v/>
      </c>
      <c r="B30" s="36" t="str">
        <f aca="true" t="shared" si="151" ref="B30">IF(B29&lt;&gt;"",IF(B29+7&lt;=$E$30,B29+7,""),"")</f>
        <v/>
      </c>
      <c r="C30" s="36" t="str">
        <f aca="true" t="shared" si="152" ref="C30">IF(C29&lt;&gt;"",IF(C29+7&lt;=$E$30,C29+7,""),"")</f>
        <v/>
      </c>
      <c r="D30" s="36" t="str">
        <f aca="true" t="shared" si="153" ref="D30">IF(D29&lt;&gt;"",IF(D29+7&lt;=$E$30,D29+7,""),"")</f>
        <v/>
      </c>
      <c r="E30" s="37">
        <v>31</v>
      </c>
      <c r="F30" s="37">
        <v>6</v>
      </c>
      <c r="G30" s="38">
        <f>MOD(((6-(MOD(TRUNC($A$1/100),4)*2))+MOD($A$1,100)+TRUNC(MOD($A$1,100)/4)+F30+1),7)</f>
        <v>0</v>
      </c>
      <c r="H30" s="11"/>
      <c r="I30" s="35" t="str">
        <f aca="true" t="shared" si="154" ref="I30">IF(I29&lt;&gt;"",IF(I29+7&lt;=$M$30,I29+7,""),"")</f>
        <v/>
      </c>
      <c r="J30" s="36" t="str">
        <f aca="true" t="shared" si="155" ref="J30">IF(J29&lt;&gt;"",IF(J29+7&lt;=$M$30,J29+7,""),"")</f>
        <v/>
      </c>
      <c r="K30" s="36" t="str">
        <f aca="true" t="shared" si="156" ref="K30">IF(K29&lt;&gt;"",IF(K29+7&lt;=$M$30,K29+7,""),"")</f>
        <v/>
      </c>
      <c r="L30" s="36" t="str">
        <f aca="true" t="shared" si="157" ref="L30">IF(L29&lt;&gt;"",IF(L29+7&lt;=$M$30,L29+7,""),"")</f>
        <v/>
      </c>
      <c r="M30" s="37">
        <v>31</v>
      </c>
      <c r="N30" s="37">
        <v>2</v>
      </c>
      <c r="O30" s="38">
        <f>MOD(((6-(MOD(TRUNC($A$1/100),4)*2))+MOD($A$1,100)+TRUNC(MOD($A$1,100)/4)+N30+1),7)</f>
        <v>3</v>
      </c>
      <c r="P30" s="11"/>
      <c r="Q30" s="35">
        <f aca="true" t="shared" si="158" ref="Q30">IF(Q29&lt;&gt;"",IF(Q29+7&lt;=$U$30,Q29+7,""),"")</f>
        <v>30</v>
      </c>
      <c r="R30" s="36" t="str">
        <f aca="true" t="shared" si="159" ref="R30">IF(R29&lt;&gt;"",IF(R29+7&lt;=$U$30,R29+7,""),"")</f>
        <v/>
      </c>
      <c r="S30" s="36" t="str">
        <f aca="true" t="shared" si="160" ref="S30">IF(S29&lt;&gt;"",IF(S29+7&lt;=$U$30,S29+7,""),"")</f>
        <v/>
      </c>
      <c r="T30" s="36" t="str">
        <f aca="true" t="shared" si="161" ref="T30">IF(T29&lt;&gt;"",IF(T29+7&lt;=$U$30,T29+7,""),"")</f>
        <v/>
      </c>
      <c r="U30" s="37">
        <v>30</v>
      </c>
      <c r="V30" s="39">
        <v>5</v>
      </c>
      <c r="W30" s="38">
        <f>MOD(((6-(MOD(TRUNC($A$1/100),4)*2))+MOD($A$1,100)+TRUNC(MOD($A$1,100)/4)+V30+1),7)</f>
        <v>6</v>
      </c>
      <c r="X30" s="7"/>
    </row>
    <row r="31" spans="1:24" ht="12.75" customHeight="1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"/>
    </row>
    <row r="32" spans="1:24" s="4" customFormat="1" ht="21" customHeight="1">
      <c r="A32" s="26" t="s">
        <v>10</v>
      </c>
      <c r="B32" s="27"/>
      <c r="C32" s="27"/>
      <c r="D32" s="27"/>
      <c r="E32" s="27"/>
      <c r="F32" s="27"/>
      <c r="G32" s="28"/>
      <c r="H32" s="9"/>
      <c r="I32" s="26" t="s">
        <v>11</v>
      </c>
      <c r="J32" s="27"/>
      <c r="K32" s="27"/>
      <c r="L32" s="27"/>
      <c r="M32" s="27"/>
      <c r="N32" s="27"/>
      <c r="O32" s="28"/>
      <c r="P32" s="9"/>
      <c r="Q32" s="26" t="s">
        <v>12</v>
      </c>
      <c r="R32" s="27"/>
      <c r="S32" s="27"/>
      <c r="T32" s="27"/>
      <c r="U32" s="27"/>
      <c r="V32" s="27"/>
      <c r="W32" s="28"/>
      <c r="X32" s="3"/>
    </row>
    <row r="33" spans="1:24" s="6" customFormat="1" ht="15" customHeight="1">
      <c r="A33" s="29" t="str">
        <f aca="true" t="shared" si="162" ref="A33:G33">IF(A$41=0,"S",IF(A$41=1,"M",IF(A$41=2,"T",IF(A$41=3,"W",IF(A$41=4,"T",IF(A$41=5,"F",IF(A$41=6,"S","")))))))</f>
        <v>S</v>
      </c>
      <c r="B33" s="30" t="str">
        <f t="shared" si="162"/>
        <v>M</v>
      </c>
      <c r="C33" s="30" t="str">
        <f t="shared" si="162"/>
        <v>T</v>
      </c>
      <c r="D33" s="30" t="str">
        <f t="shared" si="162"/>
        <v>W</v>
      </c>
      <c r="E33" s="30" t="str">
        <f t="shared" si="162"/>
        <v>T</v>
      </c>
      <c r="F33" s="30" t="str">
        <f t="shared" si="162"/>
        <v>F</v>
      </c>
      <c r="G33" s="31" t="str">
        <f t="shared" si="162"/>
        <v>S</v>
      </c>
      <c r="H33" s="13"/>
      <c r="I33" s="29" t="str">
        <f aca="true" t="shared" si="163" ref="I33:O33">IF(I$41=0,"S",IF(I$41=1,"M",IF(I$41=2,"T",IF(I$41=3,"W",IF(I$41=4,"T",IF(I$41=5,"F",IF(I$41=6,"S","")))))))</f>
        <v>S</v>
      </c>
      <c r="J33" s="30" t="str">
        <f t="shared" si="163"/>
        <v>M</v>
      </c>
      <c r="K33" s="30" t="str">
        <f t="shared" si="163"/>
        <v>T</v>
      </c>
      <c r="L33" s="30" t="str">
        <f t="shared" si="163"/>
        <v>W</v>
      </c>
      <c r="M33" s="30" t="str">
        <f t="shared" si="163"/>
        <v>T</v>
      </c>
      <c r="N33" s="30" t="str">
        <f t="shared" si="163"/>
        <v>F</v>
      </c>
      <c r="O33" s="31" t="str">
        <f t="shared" si="163"/>
        <v>S</v>
      </c>
      <c r="P33" s="13"/>
      <c r="Q33" s="29" t="str">
        <f aca="true" t="shared" si="164" ref="Q33:W33">IF(Q$41=0,"S",IF(Q$41=1,"M",IF(Q$41=2,"T",IF(Q$41=3,"W",IF(Q$41=4,"T",IF(Q$41=5,"F",IF(Q$41=6,"S","")))))))</f>
        <v>S</v>
      </c>
      <c r="R33" s="30" t="str">
        <f t="shared" si="164"/>
        <v>M</v>
      </c>
      <c r="S33" s="30" t="str">
        <f t="shared" si="164"/>
        <v>T</v>
      </c>
      <c r="T33" s="30" t="str">
        <f t="shared" si="164"/>
        <v>W</v>
      </c>
      <c r="U33" s="30" t="str">
        <f t="shared" si="164"/>
        <v>T</v>
      </c>
      <c r="V33" s="30" t="str">
        <f t="shared" si="164"/>
        <v>F</v>
      </c>
      <c r="W33" s="31" t="str">
        <f t="shared" si="164"/>
        <v>S</v>
      </c>
      <c r="X33" s="5"/>
    </row>
    <row r="34" spans="1:24" ht="15" customHeight="1">
      <c r="A34" s="32" t="str">
        <f>IF(G39=A$41,1,"")</f>
        <v/>
      </c>
      <c r="B34" s="33">
        <f>IF(A34="",IF(G39=B$41,1,""),A34+1)</f>
        <v>1</v>
      </c>
      <c r="C34" s="33">
        <f>IF(B34="",IF(G39=C$41,1,""),B34+1)</f>
        <v>2</v>
      </c>
      <c r="D34" s="33">
        <f>IF(C34="",IF(G39=D$41,1,""),C34+1)</f>
        <v>3</v>
      </c>
      <c r="E34" s="33">
        <f>IF(D34="",IF(G39=E$41,1,""),D34+1)</f>
        <v>4</v>
      </c>
      <c r="F34" s="33">
        <f>IF(E34="",IF(G39=F$41,1,""),E34+1)</f>
        <v>5</v>
      </c>
      <c r="G34" s="34">
        <f>IF(F34="",IF(G39=G$41,1,""),F34+1)</f>
        <v>6</v>
      </c>
      <c r="H34" s="10"/>
      <c r="I34" s="32" t="str">
        <f>IF(O39=I$41,1,"")</f>
        <v/>
      </c>
      <c r="J34" s="33" t="str">
        <f>IF(I34="",IF(O39=J$41,1,""),I34+1)</f>
        <v/>
      </c>
      <c r="K34" s="33" t="str">
        <f>IF(J34="",IF(O39=K$41,1,""),J34+1)</f>
        <v/>
      </c>
      <c r="L34" s="33" t="str">
        <f>IF(K34="",IF(O39=L$41,1,""),K34+1)</f>
        <v/>
      </c>
      <c r="M34" s="33">
        <f>IF(L34="",IF(O39=M$41,1,""),L34+1)</f>
        <v>1</v>
      </c>
      <c r="N34" s="33">
        <f>IF(M34="",IF(O39=N$41,1,""),M34+1)</f>
        <v>2</v>
      </c>
      <c r="O34" s="34">
        <f>IF(N34="",IF(O39=O$41,1,""),N34+1)</f>
        <v>3</v>
      </c>
      <c r="P34" s="10"/>
      <c r="Q34" s="32" t="str">
        <f>IF(W39=Q$41,1,"")</f>
        <v/>
      </c>
      <c r="R34" s="33" t="str">
        <f>IF(Q34="",IF(W39=R$41,1,""),Q34+1)</f>
        <v/>
      </c>
      <c r="S34" s="33" t="str">
        <f>IF(R34="",IF(W39=S$41,1,""),R34+1)</f>
        <v/>
      </c>
      <c r="T34" s="33" t="str">
        <f>IF(S34="",IF(W39=T$41,1,""),S34+1)</f>
        <v/>
      </c>
      <c r="U34" s="33" t="str">
        <f>IF(T34="",IF(W39=U$41,1,""),T34+1)</f>
        <v/>
      </c>
      <c r="V34" s="33" t="str">
        <f>IF(U34="",IF(W39=V$41,1,""),U34+1)</f>
        <v/>
      </c>
      <c r="W34" s="34">
        <f>IF(V34="",IF(W39=W$41,1,""),V34+1)</f>
        <v>1</v>
      </c>
      <c r="X34" s="1"/>
    </row>
    <row r="35" spans="1:24" ht="15" customHeight="1">
      <c r="A35" s="32">
        <f>G34+1</f>
        <v>7</v>
      </c>
      <c r="B35" s="33">
        <f>A35+1</f>
        <v>8</v>
      </c>
      <c r="C35" s="33">
        <f aca="true" t="shared" si="165" ref="C35">B35+1</f>
        <v>9</v>
      </c>
      <c r="D35" s="33">
        <f aca="true" t="shared" si="166" ref="D35">C35+1</f>
        <v>10</v>
      </c>
      <c r="E35" s="33">
        <f aca="true" t="shared" si="167" ref="E35">D35+1</f>
        <v>11</v>
      </c>
      <c r="F35" s="33">
        <f aca="true" t="shared" si="168" ref="F35">E35+1</f>
        <v>12</v>
      </c>
      <c r="G35" s="34">
        <f aca="true" t="shared" si="169" ref="G35">F35+1</f>
        <v>13</v>
      </c>
      <c r="H35" s="10"/>
      <c r="I35" s="32">
        <f>O34+1</f>
        <v>4</v>
      </c>
      <c r="J35" s="33">
        <f>I35+1</f>
        <v>5</v>
      </c>
      <c r="K35" s="33">
        <f aca="true" t="shared" si="170" ref="K35">J35+1</f>
        <v>6</v>
      </c>
      <c r="L35" s="33">
        <f aca="true" t="shared" si="171" ref="L35">K35+1</f>
        <v>7</v>
      </c>
      <c r="M35" s="33">
        <f aca="true" t="shared" si="172" ref="M35">L35+1</f>
        <v>8</v>
      </c>
      <c r="N35" s="33">
        <f aca="true" t="shared" si="173" ref="N35">M35+1</f>
        <v>9</v>
      </c>
      <c r="O35" s="34">
        <f aca="true" t="shared" si="174" ref="O35">N35+1</f>
        <v>10</v>
      </c>
      <c r="P35" s="10"/>
      <c r="Q35" s="32">
        <f>W34+1</f>
        <v>2</v>
      </c>
      <c r="R35" s="33">
        <f>Q35+1</f>
        <v>3</v>
      </c>
      <c r="S35" s="33">
        <f aca="true" t="shared" si="175" ref="S35">R35+1</f>
        <v>4</v>
      </c>
      <c r="T35" s="33">
        <f aca="true" t="shared" si="176" ref="T35">S35+1</f>
        <v>5</v>
      </c>
      <c r="U35" s="33">
        <f aca="true" t="shared" si="177" ref="U35">T35+1</f>
        <v>6</v>
      </c>
      <c r="V35" s="33">
        <f aca="true" t="shared" si="178" ref="V35">U35+1</f>
        <v>7</v>
      </c>
      <c r="W35" s="34">
        <f aca="true" t="shared" si="179" ref="W35">V35+1</f>
        <v>8</v>
      </c>
      <c r="X35" s="1"/>
    </row>
    <row r="36" spans="1:24" ht="15" customHeight="1">
      <c r="A36" s="32">
        <f>IF(A35&lt;&gt;"",IF(A35+7&lt;=$E$39,A35+7,""),"")</f>
        <v>14</v>
      </c>
      <c r="B36" s="33">
        <f aca="true" t="shared" si="180" ref="B36:G36">IF(B35&lt;&gt;"",IF(B35+7&lt;=$E$39,B35+7,""),"")</f>
        <v>15</v>
      </c>
      <c r="C36" s="33">
        <f t="shared" si="180"/>
        <v>16</v>
      </c>
      <c r="D36" s="33">
        <f t="shared" si="180"/>
        <v>17</v>
      </c>
      <c r="E36" s="33">
        <f t="shared" si="180"/>
        <v>18</v>
      </c>
      <c r="F36" s="33">
        <f t="shared" si="180"/>
        <v>19</v>
      </c>
      <c r="G36" s="34">
        <f t="shared" si="180"/>
        <v>20</v>
      </c>
      <c r="H36" s="10"/>
      <c r="I36" s="32">
        <f>IF(I35&lt;&gt;"",IF(I35+7&lt;=$M$39,I35+7,""),"")</f>
        <v>11</v>
      </c>
      <c r="J36" s="33">
        <f aca="true" t="shared" si="181" ref="J36:O36">IF(J35&lt;&gt;"",IF(J35+7&lt;=$M$39,J35+7,""),"")</f>
        <v>12</v>
      </c>
      <c r="K36" s="33">
        <f t="shared" si="181"/>
        <v>13</v>
      </c>
      <c r="L36" s="33">
        <f t="shared" si="181"/>
        <v>14</v>
      </c>
      <c r="M36" s="33">
        <f t="shared" si="181"/>
        <v>15</v>
      </c>
      <c r="N36" s="33">
        <f t="shared" si="181"/>
        <v>16</v>
      </c>
      <c r="O36" s="34">
        <f t="shared" si="181"/>
        <v>17</v>
      </c>
      <c r="P36" s="10"/>
      <c r="Q36" s="32">
        <f>IF(Q35&lt;&gt;"",IF(Q35+7&lt;=$U$39,Q35+7,""),"")</f>
        <v>9</v>
      </c>
      <c r="R36" s="33">
        <f aca="true" t="shared" si="182" ref="R36:W36">IF(R35&lt;&gt;"",IF(R35+7&lt;=$U$39,R35+7,""),"")</f>
        <v>10</v>
      </c>
      <c r="S36" s="33">
        <f t="shared" si="182"/>
        <v>11</v>
      </c>
      <c r="T36" s="33">
        <f t="shared" si="182"/>
        <v>12</v>
      </c>
      <c r="U36" s="33">
        <f t="shared" si="182"/>
        <v>13</v>
      </c>
      <c r="V36" s="33">
        <f t="shared" si="182"/>
        <v>14</v>
      </c>
      <c r="W36" s="34">
        <f t="shared" si="182"/>
        <v>15</v>
      </c>
      <c r="X36" s="1"/>
    </row>
    <row r="37" spans="1:24" ht="15" customHeight="1">
      <c r="A37" s="32">
        <f aca="true" t="shared" si="183" ref="A37:A38">IF(A36&lt;&gt;"",IF(A36+7&lt;=$E$39,A36+7,""),"")</f>
        <v>21</v>
      </c>
      <c r="B37" s="33">
        <f aca="true" t="shared" si="184" ref="B37:B38">IF(B36&lt;&gt;"",IF(B36+7&lt;=$E$39,B36+7,""),"")</f>
        <v>22</v>
      </c>
      <c r="C37" s="33">
        <f aca="true" t="shared" si="185" ref="C37:C38">IF(C36&lt;&gt;"",IF(C36+7&lt;=$E$39,C36+7,""),"")</f>
        <v>23</v>
      </c>
      <c r="D37" s="33">
        <f aca="true" t="shared" si="186" ref="D37:D38">IF(D36&lt;&gt;"",IF(D36+7&lt;=$E$39,D36+7,""),"")</f>
        <v>24</v>
      </c>
      <c r="E37" s="33">
        <f aca="true" t="shared" si="187" ref="E37:E38">IF(E36&lt;&gt;"",IF(E36+7&lt;=$E$39,E36+7,""),"")</f>
        <v>25</v>
      </c>
      <c r="F37" s="33">
        <f aca="true" t="shared" si="188" ref="F37:F38">IF(F36&lt;&gt;"",IF(F36+7&lt;=$E$39,F36+7,""),"")</f>
        <v>26</v>
      </c>
      <c r="G37" s="34">
        <f aca="true" t="shared" si="189" ref="G37:G38">IF(G36&lt;&gt;"",IF(G36+7&lt;=$E$39,G36+7,""),"")</f>
        <v>27</v>
      </c>
      <c r="H37" s="10"/>
      <c r="I37" s="32">
        <f aca="true" t="shared" si="190" ref="I37:I38">IF(I36&lt;&gt;"",IF(I36+7&lt;=$M$39,I36+7,""),"")</f>
        <v>18</v>
      </c>
      <c r="J37" s="33">
        <f aca="true" t="shared" si="191" ref="J37:J38">IF(J36&lt;&gt;"",IF(J36+7&lt;=$M$39,J36+7,""),"")</f>
        <v>19</v>
      </c>
      <c r="K37" s="33">
        <f aca="true" t="shared" si="192" ref="K37:K38">IF(K36&lt;&gt;"",IF(K36+7&lt;=$M$39,K36+7,""),"")</f>
        <v>20</v>
      </c>
      <c r="L37" s="33">
        <f aca="true" t="shared" si="193" ref="L37:L38">IF(L36&lt;&gt;"",IF(L36+7&lt;=$M$39,L36+7,""),"")</f>
        <v>21</v>
      </c>
      <c r="M37" s="33">
        <f aca="true" t="shared" si="194" ref="M37:M38">IF(M36&lt;&gt;"",IF(M36+7&lt;=$M$39,M36+7,""),"")</f>
        <v>22</v>
      </c>
      <c r="N37" s="33">
        <f aca="true" t="shared" si="195" ref="N37:N38">IF(N36&lt;&gt;"",IF(N36+7&lt;=$M$39,N36+7,""),"")</f>
        <v>23</v>
      </c>
      <c r="O37" s="34">
        <f aca="true" t="shared" si="196" ref="O37:O38">IF(O36&lt;&gt;"",IF(O36+7&lt;=$M$39,O36+7,""),"")</f>
        <v>24</v>
      </c>
      <c r="P37" s="10"/>
      <c r="Q37" s="32">
        <f aca="true" t="shared" si="197" ref="Q37:Q38">IF(Q36&lt;&gt;"",IF(Q36+7&lt;=$U$39,Q36+7,""),"")</f>
        <v>16</v>
      </c>
      <c r="R37" s="33">
        <f aca="true" t="shared" si="198" ref="R37:R38">IF(R36&lt;&gt;"",IF(R36+7&lt;=$U$39,R36+7,""),"")</f>
        <v>17</v>
      </c>
      <c r="S37" s="33">
        <f aca="true" t="shared" si="199" ref="S37:S38">IF(S36&lt;&gt;"",IF(S36+7&lt;=$U$39,S36+7,""),"")</f>
        <v>18</v>
      </c>
      <c r="T37" s="33">
        <f aca="true" t="shared" si="200" ref="T37:T38">IF(T36&lt;&gt;"",IF(T36+7&lt;=$U$39,T36+7,""),"")</f>
        <v>19</v>
      </c>
      <c r="U37" s="33">
        <f aca="true" t="shared" si="201" ref="U37:U38">IF(U36&lt;&gt;"",IF(U36+7&lt;=$U$39,U36+7,""),"")</f>
        <v>20</v>
      </c>
      <c r="V37" s="33">
        <f aca="true" t="shared" si="202" ref="V37:V38">IF(V36&lt;&gt;"",IF(V36+7&lt;=$U$39,V36+7,""),"")</f>
        <v>21</v>
      </c>
      <c r="W37" s="34">
        <f aca="true" t="shared" si="203" ref="W37:W38">IF(W36&lt;&gt;"",IF(W36+7&lt;=$U$39,W36+7,""),"")</f>
        <v>22</v>
      </c>
      <c r="X37" s="1"/>
    </row>
    <row r="38" spans="1:24" ht="15" customHeight="1">
      <c r="A38" s="32">
        <f t="shared" si="183"/>
        <v>28</v>
      </c>
      <c r="B38" s="33">
        <f t="shared" si="184"/>
        <v>29</v>
      </c>
      <c r="C38" s="33">
        <f t="shared" si="185"/>
        <v>30</v>
      </c>
      <c r="D38" s="33">
        <f t="shared" si="186"/>
        <v>31</v>
      </c>
      <c r="E38" s="33" t="str">
        <f t="shared" si="187"/>
        <v/>
      </c>
      <c r="F38" s="33" t="str">
        <f t="shared" si="188"/>
        <v/>
      </c>
      <c r="G38" s="34" t="str">
        <f t="shared" si="189"/>
        <v/>
      </c>
      <c r="H38" s="10"/>
      <c r="I38" s="32">
        <f t="shared" si="190"/>
        <v>25</v>
      </c>
      <c r="J38" s="33">
        <f t="shared" si="191"/>
        <v>26</v>
      </c>
      <c r="K38" s="33">
        <f t="shared" si="192"/>
        <v>27</v>
      </c>
      <c r="L38" s="33">
        <f t="shared" si="193"/>
        <v>28</v>
      </c>
      <c r="M38" s="33">
        <f t="shared" si="194"/>
        <v>29</v>
      </c>
      <c r="N38" s="33">
        <f t="shared" si="195"/>
        <v>30</v>
      </c>
      <c r="O38" s="34" t="str">
        <f t="shared" si="196"/>
        <v/>
      </c>
      <c r="P38" s="10"/>
      <c r="Q38" s="32">
        <f t="shared" si="197"/>
        <v>23</v>
      </c>
      <c r="R38" s="33">
        <f t="shared" si="198"/>
        <v>24</v>
      </c>
      <c r="S38" s="33">
        <f t="shared" si="199"/>
        <v>25</v>
      </c>
      <c r="T38" s="33">
        <f t="shared" si="200"/>
        <v>26</v>
      </c>
      <c r="U38" s="33">
        <f t="shared" si="201"/>
        <v>27</v>
      </c>
      <c r="V38" s="33">
        <f t="shared" si="202"/>
        <v>28</v>
      </c>
      <c r="W38" s="34">
        <f t="shared" si="203"/>
        <v>29</v>
      </c>
      <c r="X38" s="1"/>
    </row>
    <row r="39" spans="1:24" ht="15" customHeight="1" thickBot="1">
      <c r="A39" s="35" t="str">
        <f aca="true" t="shared" si="204" ref="A39">IF(A38&lt;&gt;"",IF(A38+7&lt;=$E$39,A38+7,""),"")</f>
        <v/>
      </c>
      <c r="B39" s="36" t="str">
        <f aca="true" t="shared" si="205" ref="B39">IF(B38&lt;&gt;"",IF(B38+7&lt;=$E$39,B38+7,""),"")</f>
        <v/>
      </c>
      <c r="C39" s="36" t="str">
        <f aca="true" t="shared" si="206" ref="C39">IF(C38&lt;&gt;"",IF(C38+7&lt;=$E$39,C38+7,""),"")</f>
        <v/>
      </c>
      <c r="D39" s="36" t="str">
        <f aca="true" t="shared" si="207" ref="D39">IF(D38&lt;&gt;"",IF(D38+7&lt;=$E$39,D38+7,""),"")</f>
        <v/>
      </c>
      <c r="E39" s="37">
        <v>31</v>
      </c>
      <c r="F39" s="37">
        <v>0</v>
      </c>
      <c r="G39" s="38">
        <f>MOD(((6-(MOD(TRUNC($A$1/100),4)*2))+MOD($A$1,100)+TRUNC(MOD($A$1,100)/4)+F39+1),7)</f>
        <v>1</v>
      </c>
      <c r="H39" s="11"/>
      <c r="I39" s="35" t="str">
        <f aca="true" t="shared" si="208" ref="I39">IF(I38&lt;&gt;"",IF(I38+7&lt;=$M$39,I38+7,""),"")</f>
        <v/>
      </c>
      <c r="J39" s="36" t="str">
        <f aca="true" t="shared" si="209" ref="J39">IF(J38&lt;&gt;"",IF(J38+7&lt;=$M$39,J38+7,""),"")</f>
        <v/>
      </c>
      <c r="K39" s="36" t="str">
        <f aca="true" t="shared" si="210" ref="K39">IF(K38&lt;&gt;"",IF(K38+7&lt;=$M$39,K38+7,""),"")</f>
        <v/>
      </c>
      <c r="L39" s="36" t="str">
        <f aca="true" t="shared" si="211" ref="L39">IF(L38&lt;&gt;"",IF(L38+7&lt;=$M$39,L38+7,""),"")</f>
        <v/>
      </c>
      <c r="M39" s="37">
        <v>30</v>
      </c>
      <c r="N39" s="37">
        <v>3</v>
      </c>
      <c r="O39" s="38">
        <f>MOD(((6-(MOD(TRUNC($A$1/100),4)*2))+MOD($A$1,100)+TRUNC(MOD($A$1,100)/4)+N39+1),7)</f>
        <v>4</v>
      </c>
      <c r="P39" s="11"/>
      <c r="Q39" s="35">
        <f aca="true" t="shared" si="212" ref="Q39">IF(Q38&lt;&gt;"",IF(Q38+7&lt;=$U$39,Q38+7,""),"")</f>
        <v>30</v>
      </c>
      <c r="R39" s="36">
        <f aca="true" t="shared" si="213" ref="R39">IF(R38&lt;&gt;"",IF(R38+7&lt;=$U$39,R38+7,""),"")</f>
        <v>31</v>
      </c>
      <c r="S39" s="36" t="str">
        <f aca="true" t="shared" si="214" ref="S39">IF(S38&lt;&gt;"",IF(S38+7&lt;=$U$39,S38+7,""),"")</f>
        <v/>
      </c>
      <c r="T39" s="36" t="str">
        <f aca="true" t="shared" si="215" ref="T39">IF(T38&lt;&gt;"",IF(T38+7&lt;=$U$39,T38+7,""),"")</f>
        <v/>
      </c>
      <c r="U39" s="37">
        <v>31</v>
      </c>
      <c r="V39" s="37">
        <v>5</v>
      </c>
      <c r="W39" s="38">
        <f>MOD(((6-(MOD(TRUNC($A$1/100),4)*2))+MOD($A$1,100)+TRUNC(MOD($A$1,100)/4)+V39+1),7)</f>
        <v>6</v>
      </c>
      <c r="X39" s="1"/>
    </row>
    <row r="40" spans="1:25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5"/>
      <c r="Y40" s="8"/>
    </row>
    <row r="41" spans="1:25" ht="12.75">
      <c r="A41" s="16">
        <f>MOD($L$42,6)</f>
        <v>0</v>
      </c>
      <c r="B41" s="16">
        <f>MOD(A41+1,7)</f>
        <v>1</v>
      </c>
      <c r="C41" s="16">
        <f aca="true" t="shared" si="216" ref="C41:G41">MOD(B41+1,7)</f>
        <v>2</v>
      </c>
      <c r="D41" s="16">
        <f t="shared" si="216"/>
        <v>3</v>
      </c>
      <c r="E41" s="16">
        <f t="shared" si="216"/>
        <v>4</v>
      </c>
      <c r="F41" s="16">
        <f t="shared" si="216"/>
        <v>5</v>
      </c>
      <c r="G41" s="16">
        <f t="shared" si="216"/>
        <v>6</v>
      </c>
      <c r="H41" s="17"/>
      <c r="I41" s="16">
        <f>MOD($L$42,6)</f>
        <v>0</v>
      </c>
      <c r="J41" s="16">
        <f>MOD(I41+1,7)</f>
        <v>1</v>
      </c>
      <c r="K41" s="16">
        <f aca="true" t="shared" si="217" ref="K41:O41">MOD(J41+1,7)</f>
        <v>2</v>
      </c>
      <c r="L41" s="16">
        <f t="shared" si="217"/>
        <v>3</v>
      </c>
      <c r="M41" s="16">
        <f t="shared" si="217"/>
        <v>4</v>
      </c>
      <c r="N41" s="16">
        <f t="shared" si="217"/>
        <v>5</v>
      </c>
      <c r="O41" s="16">
        <f t="shared" si="217"/>
        <v>6</v>
      </c>
      <c r="P41" s="17"/>
      <c r="Q41" s="16">
        <f>MOD($L$42,6)</f>
        <v>0</v>
      </c>
      <c r="R41" s="16">
        <f>MOD(Q41+1,7)</f>
        <v>1</v>
      </c>
      <c r="S41" s="16">
        <f aca="true" t="shared" si="218" ref="S41:W41">MOD(R41+1,7)</f>
        <v>2</v>
      </c>
      <c r="T41" s="16">
        <f t="shared" si="218"/>
        <v>3</v>
      </c>
      <c r="U41" s="16">
        <f t="shared" si="218"/>
        <v>4</v>
      </c>
      <c r="V41" s="16">
        <f t="shared" si="218"/>
        <v>5</v>
      </c>
      <c r="W41" s="16">
        <f t="shared" si="218"/>
        <v>6</v>
      </c>
      <c r="X41" s="18"/>
      <c r="Y41" s="8"/>
    </row>
    <row r="42" spans="1:2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6">
        <f>IF(C3="Sunday",0,IF(C3="Monday",1,IF(C3="Tuesday",2,IF(C3="Wednesday",3,IF(C3="Thursday",4,IF(C3="Friday",5,""))))))</f>
        <v>0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8"/>
      <c r="Y42" s="8"/>
    </row>
    <row r="43" spans="1:2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8"/>
    </row>
    <row r="44" spans="1:25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</sheetData>
  <mergeCells count="15">
    <mergeCell ref="A1:W1"/>
    <mergeCell ref="A23:G23"/>
    <mergeCell ref="I23:O23"/>
    <mergeCell ref="Q23:W23"/>
    <mergeCell ref="A32:G32"/>
    <mergeCell ref="I32:O32"/>
    <mergeCell ref="Q32:W32"/>
    <mergeCell ref="Q5:W5"/>
    <mergeCell ref="I5:O5"/>
    <mergeCell ref="A5:G5"/>
    <mergeCell ref="A14:G14"/>
    <mergeCell ref="I14:O14"/>
    <mergeCell ref="Q14:W14"/>
    <mergeCell ref="C3:E3"/>
    <mergeCell ref="A3:B3"/>
  </mergeCells>
  <dataValidations count="2">
    <dataValidation type="whole" showInputMessage="1" promptTitle="Calendar Year" prompt="Enter a year and the days of each month will update for that year." errorTitle="Invalid Year" error="Enter a year between 1000 and 5000." sqref="A1:W1">
      <formula1>0</formula1>
      <formula2>10000</formula2>
    </dataValidation>
    <dataValidation type="list" allowBlank="1" showInputMessage="1" showErrorMessage="1" sqref="C3:E3">
      <formula1>"Sunday, Monday, Tuesday, Wednesday, Thursday, Friday"</formula1>
    </dataValidation>
  </dataValidations>
  <printOptions horizontalCentered="1" verticalCentered="1"/>
  <pageMargins left="0.25" right="0.25" top="0.25" bottom="0.25" header="0.25" footer="0.25"/>
  <pageSetup fitToHeight="1" fitToWidth="1" horizontalDpi="300" verticalDpi="300" orientation="landscape" scale="9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tns:customPropertyEditors xmlns:tns="http://schemas.microsoft.com/office/2006/customDocumentInformationPanel">
  <tns:showOnOpen>true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ED446FCC-B177-414F-B302-93F028E88831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2011-03-07T02:15:25Z</dcterms:created>
  <dcterms:modified xsi:type="dcterms:W3CDTF">2017-10-31T22:28:40Z</dcterms:modified>
  <cp:category/>
  <cp:version/>
  <cp:contentType/>
  <cp:contentStatus/>
</cp:coreProperties>
</file>