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940" windowHeight="11790"/>
  </bookViews>
  <sheets>
    <sheet name="Any Year Calendar" sheetId="1" r:id="rId1"/>
    <sheet name="calc" sheetId="2" state="hidden" r:id="rId2"/>
  </sheets>
  <calcPr calcId="145621"/>
</workbook>
</file>

<file path=xl/calcChain.xml><?xml version="1.0" encoding="utf-8"?>
<calcChain xmlns="http://schemas.openxmlformats.org/spreadsheetml/2006/main">
  <c r="F1" i="1" l="1"/>
  <c r="E3" i="2" l="1"/>
  <c r="T11" i="2" s="1"/>
  <c r="V11" i="2" s="1"/>
  <c r="U21" i="2" s="1"/>
  <c r="V21" i="2" l="1"/>
  <c r="R23" i="1"/>
  <c r="T5" i="2"/>
  <c r="V5" i="2" s="1"/>
  <c r="C38" i="2" s="1"/>
  <c r="T6" i="2"/>
  <c r="V6" i="2" s="1"/>
  <c r="L6" i="2" s="1"/>
  <c r="T7" i="2"/>
  <c r="V7" i="2" s="1"/>
  <c r="L14" i="2" s="1"/>
  <c r="T8" i="2"/>
  <c r="V8" i="2" s="1"/>
  <c r="L22" i="2" s="1"/>
  <c r="T9" i="2"/>
  <c r="V9" i="2" s="1"/>
  <c r="L30" i="2" s="1"/>
  <c r="T10" i="2"/>
  <c r="V10" i="2" s="1"/>
  <c r="L38" i="2" s="1"/>
  <c r="T12" i="2"/>
  <c r="V12" i="2" s="1"/>
  <c r="U29" i="2" s="1"/>
  <c r="T1" i="2"/>
  <c r="V1" i="2" s="1"/>
  <c r="C6" i="2" s="1"/>
  <c r="T3" i="2"/>
  <c r="V3" i="2" s="1"/>
  <c r="C22" i="2" s="1"/>
  <c r="T2" i="2"/>
  <c r="V2" i="2" s="1"/>
  <c r="C14" i="2" s="1"/>
  <c r="T4" i="2"/>
  <c r="V4" i="2" s="1"/>
  <c r="C30" i="2" s="1"/>
  <c r="M38" i="2" l="1"/>
  <c r="J23" i="1"/>
  <c r="D22" i="2"/>
  <c r="R5" i="1"/>
  <c r="M30" i="2"/>
  <c r="B23" i="1"/>
  <c r="D38" i="2"/>
  <c r="B14" i="1"/>
  <c r="D6" i="2"/>
  <c r="B5" i="1"/>
  <c r="M22" i="2"/>
  <c r="Z14" i="1"/>
  <c r="D30" i="2"/>
  <c r="Z5" i="1"/>
  <c r="V29" i="2"/>
  <c r="Z23" i="1"/>
  <c r="M14" i="2"/>
  <c r="R14" i="1"/>
  <c r="D14" i="2"/>
  <c r="J5" i="1"/>
  <c r="M6" i="2"/>
  <c r="J14" i="1"/>
  <c r="W21" i="2"/>
  <c r="S23" i="1"/>
  <c r="N6" i="2" l="1"/>
  <c r="K14" i="1"/>
  <c r="X21" i="2"/>
  <c r="T23" i="1"/>
  <c r="E14" i="2"/>
  <c r="K5" i="1"/>
  <c r="W29" i="2"/>
  <c r="AA23" i="1"/>
  <c r="N22" i="2"/>
  <c r="AA14" i="1"/>
  <c r="E38" i="2"/>
  <c r="C14" i="1"/>
  <c r="E22" i="2"/>
  <c r="S5" i="1"/>
  <c r="N14" i="2"/>
  <c r="S14" i="1"/>
  <c r="E30" i="2"/>
  <c r="AA5" i="1"/>
  <c r="E6" i="2"/>
  <c r="D5" i="1" s="1"/>
  <c r="C5" i="1"/>
  <c r="N30" i="2"/>
  <c r="C23" i="1"/>
  <c r="N38" i="2"/>
  <c r="K23" i="1"/>
  <c r="O30" i="2" l="1"/>
  <c r="D23" i="1"/>
  <c r="F30" i="2"/>
  <c r="AB5" i="1"/>
  <c r="F22" i="2"/>
  <c r="T5" i="1"/>
  <c r="O22" i="2"/>
  <c r="AB14" i="1"/>
  <c r="F14" i="2"/>
  <c r="L5" i="1"/>
  <c r="O6" i="2"/>
  <c r="L14" i="1"/>
  <c r="O38" i="2"/>
  <c r="L23" i="1"/>
  <c r="F6" i="2"/>
  <c r="O14" i="2"/>
  <c r="T14" i="1"/>
  <c r="F38" i="2"/>
  <c r="D14" i="1"/>
  <c r="X29" i="2"/>
  <c r="AB23" i="1"/>
  <c r="Y21" i="2"/>
  <c r="U23" i="1"/>
  <c r="P38" i="2" l="1"/>
  <c r="M23" i="1"/>
  <c r="P14" i="2"/>
  <c r="U14" i="1"/>
  <c r="Z21" i="2"/>
  <c r="V23" i="1"/>
  <c r="G38" i="2"/>
  <c r="E14" i="1"/>
  <c r="G6" i="2"/>
  <c r="E5" i="1"/>
  <c r="P6" i="2"/>
  <c r="M14" i="1"/>
  <c r="P22" i="2"/>
  <c r="AC14" i="1"/>
  <c r="G30" i="2"/>
  <c r="AC5" i="1"/>
  <c r="Y29" i="2"/>
  <c r="AC23" i="1"/>
  <c r="G14" i="2"/>
  <c r="M5" i="1"/>
  <c r="G22" i="2"/>
  <c r="U5" i="1"/>
  <c r="P30" i="2"/>
  <c r="E23" i="1"/>
  <c r="Z29" i="2" l="1"/>
  <c r="AD23" i="1"/>
  <c r="H6" i="2"/>
  <c r="F5" i="1"/>
  <c r="Q38" i="2"/>
  <c r="N23" i="1"/>
  <c r="H22" i="2"/>
  <c r="V5" i="1"/>
  <c r="Q22" i="2"/>
  <c r="AD14" i="1"/>
  <c r="AA21" i="2"/>
  <c r="W23" i="1"/>
  <c r="Q30" i="2"/>
  <c r="F23" i="1"/>
  <c r="H14" i="2"/>
  <c r="N5" i="1"/>
  <c r="H30" i="2"/>
  <c r="AD5" i="1"/>
  <c r="Q6" i="2"/>
  <c r="N14" i="1"/>
  <c r="H38" i="2"/>
  <c r="F14" i="1"/>
  <c r="Q14" i="2"/>
  <c r="V14" i="1"/>
  <c r="R22" i="2" l="1"/>
  <c r="AE14" i="1"/>
  <c r="R38" i="2"/>
  <c r="O23" i="1"/>
  <c r="AA29" i="2"/>
  <c r="AE23" i="1"/>
  <c r="I38" i="2"/>
  <c r="G14" i="1"/>
  <c r="R30" i="2"/>
  <c r="G23" i="1"/>
  <c r="R14" i="2"/>
  <c r="W14" i="1"/>
  <c r="R6" i="2"/>
  <c r="O14" i="1"/>
  <c r="I14" i="2"/>
  <c r="O5" i="1"/>
  <c r="U22" i="2"/>
  <c r="X23" i="1"/>
  <c r="I22" i="2"/>
  <c r="W5" i="1"/>
  <c r="I6" i="2"/>
  <c r="G5" i="1"/>
  <c r="I30" i="2"/>
  <c r="AE5" i="1"/>
  <c r="C31" i="2" l="1"/>
  <c r="AF5" i="1"/>
  <c r="C23" i="2"/>
  <c r="X5" i="1"/>
  <c r="C7" i="2"/>
  <c r="H5" i="1"/>
  <c r="V22" i="2"/>
  <c r="R24" i="1"/>
  <c r="L7" i="2"/>
  <c r="P14" i="1"/>
  <c r="L31" i="2"/>
  <c r="H23" i="1"/>
  <c r="U30" i="2"/>
  <c r="AF23" i="1"/>
  <c r="C15" i="2"/>
  <c r="P5" i="1"/>
  <c r="L15" i="2"/>
  <c r="X14" i="1"/>
  <c r="C39" i="2"/>
  <c r="H14" i="1"/>
  <c r="L39" i="2"/>
  <c r="P23" i="1"/>
  <c r="L23" i="2"/>
  <c r="AF14" i="1"/>
  <c r="M23" i="2" l="1"/>
  <c r="Z15" i="1"/>
  <c r="M39" i="2"/>
  <c r="J24" i="1"/>
  <c r="V30" i="2"/>
  <c r="Z24" i="1"/>
  <c r="D7" i="2"/>
  <c r="B6" i="1"/>
  <c r="D15" i="2"/>
  <c r="J6" i="1"/>
  <c r="M31" i="2"/>
  <c r="B24" i="1"/>
  <c r="W22" i="2"/>
  <c r="S24" i="1"/>
  <c r="D23" i="2"/>
  <c r="R6" i="1"/>
  <c r="D39" i="2"/>
  <c r="B15" i="1"/>
  <c r="M15" i="2"/>
  <c r="R15" i="1"/>
  <c r="M7" i="2"/>
  <c r="J15" i="1"/>
  <c r="D31" i="2"/>
  <c r="Z6" i="1"/>
  <c r="N15" i="2" l="1"/>
  <c r="S15" i="1"/>
  <c r="E7" i="2"/>
  <c r="C6" i="1"/>
  <c r="E31" i="2"/>
  <c r="AA6" i="1"/>
  <c r="E23" i="2"/>
  <c r="S6" i="1"/>
  <c r="N39" i="2"/>
  <c r="K24" i="1"/>
  <c r="N31" i="2"/>
  <c r="C24" i="1"/>
  <c r="N7" i="2"/>
  <c r="K15" i="1"/>
  <c r="E39" i="2"/>
  <c r="C15" i="1"/>
  <c r="X22" i="2"/>
  <c r="T24" i="1"/>
  <c r="E15" i="2"/>
  <c r="K6" i="1"/>
  <c r="W30" i="2"/>
  <c r="AA24" i="1"/>
  <c r="N23" i="2"/>
  <c r="AA15" i="1"/>
  <c r="O31" i="2" l="1"/>
  <c r="D24" i="1"/>
  <c r="F15" i="2"/>
  <c r="L6" i="1"/>
  <c r="F23" i="2"/>
  <c r="T6" i="1"/>
  <c r="O23" i="2"/>
  <c r="AB15" i="1"/>
  <c r="F39" i="2"/>
  <c r="D15" i="1"/>
  <c r="F7" i="2"/>
  <c r="D6" i="1"/>
  <c r="X30" i="2"/>
  <c r="AB24" i="1"/>
  <c r="Y22" i="2"/>
  <c r="U24" i="1"/>
  <c r="O7" i="2"/>
  <c r="L15" i="1"/>
  <c r="O39" i="2"/>
  <c r="L24" i="1"/>
  <c r="F31" i="2"/>
  <c r="AB6" i="1"/>
  <c r="O15" i="2"/>
  <c r="T15" i="1"/>
  <c r="P39" i="2" l="1"/>
  <c r="M24" i="1"/>
  <c r="G7" i="2"/>
  <c r="E6" i="1"/>
  <c r="P15" i="2"/>
  <c r="U15" i="1"/>
  <c r="Z22" i="2"/>
  <c r="V24" i="1"/>
  <c r="P23" i="2"/>
  <c r="AC15" i="1"/>
  <c r="G15" i="2"/>
  <c r="M6" i="1"/>
  <c r="G31" i="2"/>
  <c r="AC6" i="1"/>
  <c r="P7" i="2"/>
  <c r="M15" i="1"/>
  <c r="Y30" i="2"/>
  <c r="AC24" i="1"/>
  <c r="G39" i="2"/>
  <c r="E15" i="1"/>
  <c r="G23" i="2"/>
  <c r="U6" i="1"/>
  <c r="P31" i="2"/>
  <c r="E24" i="1"/>
  <c r="Q31" i="2" l="1"/>
  <c r="F24" i="1"/>
  <c r="H15" i="2"/>
  <c r="N6" i="1"/>
  <c r="H39" i="2"/>
  <c r="F15" i="1"/>
  <c r="H7" i="2"/>
  <c r="F6" i="1"/>
  <c r="Q7" i="2"/>
  <c r="N15" i="1"/>
  <c r="AA22" i="2"/>
  <c r="W24" i="1"/>
  <c r="H23" i="2"/>
  <c r="V6" i="1"/>
  <c r="Z30" i="2"/>
  <c r="AD24" i="1"/>
  <c r="H31" i="2"/>
  <c r="AD6" i="1"/>
  <c r="Q23" i="2"/>
  <c r="AD15" i="1"/>
  <c r="Q15" i="2"/>
  <c r="V15" i="1"/>
  <c r="Q39" i="2"/>
  <c r="N24" i="1"/>
  <c r="R23" i="2" l="1"/>
  <c r="AE15" i="1"/>
  <c r="I7" i="2"/>
  <c r="G6" i="1"/>
  <c r="R39" i="2"/>
  <c r="O24" i="1"/>
  <c r="AA30" i="2"/>
  <c r="AE24" i="1"/>
  <c r="U23" i="2"/>
  <c r="X24" i="1"/>
  <c r="I15" i="2"/>
  <c r="O6" i="1"/>
  <c r="R15" i="2"/>
  <c r="W15" i="1"/>
  <c r="I31" i="2"/>
  <c r="AE6" i="1"/>
  <c r="I23" i="2"/>
  <c r="W6" i="1"/>
  <c r="R7" i="2"/>
  <c r="O15" i="1"/>
  <c r="I39" i="2"/>
  <c r="G15" i="1"/>
  <c r="R31" i="2"/>
  <c r="G24" i="1"/>
  <c r="L8" i="2" l="1"/>
  <c r="P15" i="1"/>
  <c r="C16" i="2"/>
  <c r="P6" i="1"/>
  <c r="L32" i="2"/>
  <c r="H24" i="1"/>
  <c r="U31" i="2"/>
  <c r="AF24" i="1"/>
  <c r="C32" i="2"/>
  <c r="AF6" i="1"/>
  <c r="C8" i="2"/>
  <c r="H6" i="1"/>
  <c r="C40" i="2"/>
  <c r="H15" i="1"/>
  <c r="C24" i="2"/>
  <c r="X6" i="1"/>
  <c r="L16" i="2"/>
  <c r="X15" i="1"/>
  <c r="V23" i="2"/>
  <c r="R25" i="1"/>
  <c r="L40" i="2"/>
  <c r="P24" i="1"/>
  <c r="L24" i="2"/>
  <c r="AF15" i="1"/>
  <c r="D24" i="2" l="1"/>
  <c r="R7" i="1"/>
  <c r="W23" i="2"/>
  <c r="S25" i="1"/>
  <c r="V31" i="2"/>
  <c r="Z25" i="1"/>
  <c r="M24" i="2"/>
  <c r="Z16" i="1"/>
  <c r="D8" i="2"/>
  <c r="B7" i="1"/>
  <c r="D16" i="2"/>
  <c r="J7" i="1"/>
  <c r="M40" i="2"/>
  <c r="J25" i="1"/>
  <c r="M16" i="2"/>
  <c r="R16" i="1"/>
  <c r="D40" i="2"/>
  <c r="B16" i="1"/>
  <c r="D32" i="2"/>
  <c r="Z7" i="1"/>
  <c r="M32" i="2"/>
  <c r="B25" i="1"/>
  <c r="M8" i="2"/>
  <c r="J16" i="1"/>
  <c r="N16" i="2" l="1"/>
  <c r="S16" i="1"/>
  <c r="N8" i="2"/>
  <c r="K16" i="1"/>
  <c r="N24" i="2"/>
  <c r="AA16" i="1"/>
  <c r="E32" i="2"/>
  <c r="AA7" i="1"/>
  <c r="E16" i="2"/>
  <c r="K7" i="1"/>
  <c r="X23" i="2"/>
  <c r="T25" i="1"/>
  <c r="N32" i="2"/>
  <c r="C25" i="1"/>
  <c r="E40" i="2"/>
  <c r="C16" i="1"/>
  <c r="N40" i="2"/>
  <c r="K25" i="1"/>
  <c r="E8" i="2"/>
  <c r="C7" i="1"/>
  <c r="W31" i="2"/>
  <c r="AA25" i="1"/>
  <c r="E24" i="2"/>
  <c r="S7" i="1"/>
  <c r="F8" i="2" l="1"/>
  <c r="D7" i="1"/>
  <c r="F24" i="2"/>
  <c r="T7" i="1"/>
  <c r="Y23" i="2"/>
  <c r="U25" i="1"/>
  <c r="F40" i="2"/>
  <c r="D16" i="1"/>
  <c r="F32" i="2"/>
  <c r="AB7" i="1"/>
  <c r="O8" i="2"/>
  <c r="L16" i="1"/>
  <c r="X31" i="2"/>
  <c r="AB25" i="1"/>
  <c r="O40" i="2"/>
  <c r="L25" i="1"/>
  <c r="O32" i="2"/>
  <c r="D25" i="1"/>
  <c r="F16" i="2"/>
  <c r="L7" i="1"/>
  <c r="O24" i="2"/>
  <c r="AB16" i="1"/>
  <c r="O16" i="2"/>
  <c r="T16" i="1"/>
  <c r="P16" i="2" l="1"/>
  <c r="U16" i="1"/>
  <c r="P8" i="2"/>
  <c r="M16" i="1"/>
  <c r="G16" i="2"/>
  <c r="M7" i="1"/>
  <c r="G40" i="2"/>
  <c r="E16" i="1"/>
  <c r="P40" i="2"/>
  <c r="M25" i="1"/>
  <c r="G24" i="2"/>
  <c r="U7" i="1"/>
  <c r="P24" i="2"/>
  <c r="AC16" i="1"/>
  <c r="P32" i="2"/>
  <c r="E25" i="1"/>
  <c r="Y31" i="2"/>
  <c r="AC25" i="1"/>
  <c r="G32" i="2"/>
  <c r="AC7" i="1"/>
  <c r="Z23" i="2"/>
  <c r="V25" i="1"/>
  <c r="G8" i="2"/>
  <c r="E7" i="1"/>
  <c r="H32" i="2" l="1"/>
  <c r="AD7" i="1"/>
  <c r="H8" i="2"/>
  <c r="F7" i="1"/>
  <c r="H24" i="2"/>
  <c r="V7" i="1"/>
  <c r="Q32" i="2"/>
  <c r="F25" i="1"/>
  <c r="H40" i="2"/>
  <c r="F16" i="1"/>
  <c r="Q8" i="2"/>
  <c r="N16" i="1"/>
  <c r="AA23" i="2"/>
  <c r="W25" i="1"/>
  <c r="Z31" i="2"/>
  <c r="AD25" i="1"/>
  <c r="Q24" i="2"/>
  <c r="AD16" i="1"/>
  <c r="Q40" i="2"/>
  <c r="N25" i="1"/>
  <c r="H16" i="2"/>
  <c r="N7" i="1"/>
  <c r="Q16" i="2"/>
  <c r="V16" i="1"/>
  <c r="R8" i="2" l="1"/>
  <c r="O16" i="1"/>
  <c r="R40" i="2"/>
  <c r="O25" i="1"/>
  <c r="R32" i="2"/>
  <c r="G25" i="1"/>
  <c r="R16" i="2"/>
  <c r="W16" i="1"/>
  <c r="AA31" i="2"/>
  <c r="AE25" i="1"/>
  <c r="I8" i="2"/>
  <c r="G7" i="1"/>
  <c r="I16" i="2"/>
  <c r="O7" i="1"/>
  <c r="R24" i="2"/>
  <c r="AE16" i="1"/>
  <c r="U24" i="2"/>
  <c r="X25" i="1"/>
  <c r="I40" i="2"/>
  <c r="G16" i="1"/>
  <c r="I24" i="2"/>
  <c r="W7" i="1"/>
  <c r="I32" i="2"/>
  <c r="AE7" i="1"/>
  <c r="C41" i="2" l="1"/>
  <c r="H16" i="1"/>
  <c r="L17" i="2"/>
  <c r="X16" i="1"/>
  <c r="C33" i="2"/>
  <c r="AF7" i="1"/>
  <c r="L25" i="2"/>
  <c r="AF16" i="1"/>
  <c r="C9" i="2"/>
  <c r="H7" i="1"/>
  <c r="L41" i="2"/>
  <c r="P25" i="1"/>
  <c r="C25" i="2"/>
  <c r="X7" i="1"/>
  <c r="V24" i="2"/>
  <c r="R26" i="1"/>
  <c r="C17" i="2"/>
  <c r="P7" i="1"/>
  <c r="U32" i="2"/>
  <c r="AF25" i="1"/>
  <c r="L33" i="2"/>
  <c r="H25" i="1"/>
  <c r="L9" i="2"/>
  <c r="P16" i="1"/>
  <c r="M9" i="2" l="1"/>
  <c r="J17" i="1"/>
  <c r="M41" i="2"/>
  <c r="J26" i="1"/>
  <c r="W24" i="2"/>
  <c r="S26" i="1"/>
  <c r="M17" i="2"/>
  <c r="R17" i="1"/>
  <c r="V32" i="2"/>
  <c r="Z26" i="1"/>
  <c r="M25" i="2"/>
  <c r="Z17" i="1"/>
  <c r="M33" i="2"/>
  <c r="B26" i="1"/>
  <c r="D17" i="2"/>
  <c r="J8" i="1"/>
  <c r="D25" i="2"/>
  <c r="R8" i="1"/>
  <c r="D9" i="2"/>
  <c r="B8" i="1"/>
  <c r="D33" i="2"/>
  <c r="Z8" i="1"/>
  <c r="D41" i="2"/>
  <c r="B17" i="1"/>
  <c r="E41" i="2" l="1"/>
  <c r="C17" i="1"/>
  <c r="N25" i="2"/>
  <c r="AA17" i="1"/>
  <c r="E9" i="2"/>
  <c r="C8" i="1"/>
  <c r="N17" i="2"/>
  <c r="S17" i="1"/>
  <c r="E17" i="2"/>
  <c r="K8" i="1"/>
  <c r="N41" i="2"/>
  <c r="K26" i="1"/>
  <c r="E33" i="2"/>
  <c r="AA8" i="1"/>
  <c r="E25" i="2"/>
  <c r="S8" i="1"/>
  <c r="N33" i="2"/>
  <c r="C26" i="1"/>
  <c r="W32" i="2"/>
  <c r="AA26" i="1"/>
  <c r="X24" i="2"/>
  <c r="T26" i="1"/>
  <c r="N9" i="2"/>
  <c r="K17" i="1"/>
  <c r="X32" i="2" l="1"/>
  <c r="AB26" i="1"/>
  <c r="O41" i="2"/>
  <c r="L26" i="1"/>
  <c r="O9" i="2"/>
  <c r="L17" i="1"/>
  <c r="F25" i="2"/>
  <c r="T8" i="1"/>
  <c r="O17" i="2"/>
  <c r="T17" i="1"/>
  <c r="O25" i="2"/>
  <c r="AB17" i="1"/>
  <c r="Y24" i="2"/>
  <c r="U26" i="1"/>
  <c r="O33" i="2"/>
  <c r="D26" i="1"/>
  <c r="F33" i="2"/>
  <c r="AB8" i="1"/>
  <c r="F17" i="2"/>
  <c r="L8" i="1"/>
  <c r="F9" i="2"/>
  <c r="D8" i="1"/>
  <c r="F41" i="2"/>
  <c r="D17" i="1"/>
  <c r="G41" i="2" l="1"/>
  <c r="E17" i="1"/>
  <c r="P25" i="2"/>
  <c r="AC17" i="1"/>
  <c r="G17" i="2"/>
  <c r="M8" i="1"/>
  <c r="G25" i="2"/>
  <c r="U8" i="1"/>
  <c r="P33" i="2"/>
  <c r="E26" i="1"/>
  <c r="P41" i="2"/>
  <c r="M26" i="1"/>
  <c r="G9" i="2"/>
  <c r="E8" i="1"/>
  <c r="G33" i="2"/>
  <c r="AC8" i="1"/>
  <c r="Z24" i="2"/>
  <c r="V26" i="1"/>
  <c r="P17" i="2"/>
  <c r="U17" i="1"/>
  <c r="P9" i="2"/>
  <c r="M17" i="1"/>
  <c r="Y32" i="2"/>
  <c r="AC26" i="1"/>
  <c r="Q17" i="2" l="1"/>
  <c r="V17" i="1"/>
  <c r="Q41" i="2"/>
  <c r="N26" i="1"/>
  <c r="Z32" i="2"/>
  <c r="AD26" i="1"/>
  <c r="H33" i="2"/>
  <c r="AD8" i="1"/>
  <c r="H25" i="2"/>
  <c r="V8" i="1"/>
  <c r="Q25" i="2"/>
  <c r="AD17" i="1"/>
  <c r="Q9" i="2"/>
  <c r="N17" i="1"/>
  <c r="AA24" i="2"/>
  <c r="W26" i="1"/>
  <c r="H9" i="2"/>
  <c r="F8" i="1"/>
  <c r="Q33" i="2"/>
  <c r="F26" i="1"/>
  <c r="H17" i="2"/>
  <c r="N8" i="1"/>
  <c r="H41" i="2"/>
  <c r="F17" i="1"/>
  <c r="I41" i="2" l="1"/>
  <c r="G17" i="1"/>
  <c r="R25" i="2"/>
  <c r="AE17" i="1"/>
  <c r="R33" i="2"/>
  <c r="G26" i="1"/>
  <c r="I33" i="2"/>
  <c r="AE8" i="1"/>
  <c r="X26" i="1"/>
  <c r="W25" i="2"/>
  <c r="T27" i="1" s="1"/>
  <c r="U25" i="2"/>
  <c r="R27" i="1" s="1"/>
  <c r="Z25" i="2"/>
  <c r="W27" i="1" s="1"/>
  <c r="V26" i="2"/>
  <c r="S28" i="1" s="1"/>
  <c r="U26" i="2"/>
  <c r="R28" i="1" s="1"/>
  <c r="V25" i="2"/>
  <c r="S27" i="1" s="1"/>
  <c r="X25" i="2"/>
  <c r="U27" i="1" s="1"/>
  <c r="AA25" i="2"/>
  <c r="X27" i="1" s="1"/>
  <c r="Y25" i="2"/>
  <c r="V27" i="1" s="1"/>
  <c r="R41" i="2"/>
  <c r="O26" i="1"/>
  <c r="I17" i="2"/>
  <c r="O8" i="1"/>
  <c r="I9" i="2"/>
  <c r="G8" i="1"/>
  <c r="R9" i="2"/>
  <c r="O17" i="1"/>
  <c r="I25" i="2"/>
  <c r="W8" i="1"/>
  <c r="AA32" i="2"/>
  <c r="AE26" i="1"/>
  <c r="R17" i="2"/>
  <c r="W17" i="1"/>
  <c r="C35" i="2" l="1"/>
  <c r="Z10" i="1" s="1"/>
  <c r="F34" i="2"/>
  <c r="AC9" i="1" s="1"/>
  <c r="I34" i="2"/>
  <c r="AF9" i="1" s="1"/>
  <c r="E34" i="2"/>
  <c r="AB9" i="1" s="1"/>
  <c r="G34" i="2"/>
  <c r="AD9" i="1" s="1"/>
  <c r="C34" i="2"/>
  <c r="Z9" i="1" s="1"/>
  <c r="AF8" i="1"/>
  <c r="H34" i="2"/>
  <c r="AE9" i="1" s="1"/>
  <c r="D34" i="2"/>
  <c r="AA9" i="1" s="1"/>
  <c r="AF17" i="1"/>
  <c r="L27" i="2"/>
  <c r="Z19" i="1" s="1"/>
  <c r="O26" i="2"/>
  <c r="AC18" i="1" s="1"/>
  <c r="R26" i="2"/>
  <c r="AF18" i="1" s="1"/>
  <c r="N26" i="2"/>
  <c r="AB18" i="1" s="1"/>
  <c r="M27" i="2"/>
  <c r="AA19" i="1" s="1"/>
  <c r="P26" i="2"/>
  <c r="AD18" i="1" s="1"/>
  <c r="L26" i="2"/>
  <c r="Z18" i="1" s="1"/>
  <c r="Q26" i="2"/>
  <c r="AE18" i="1" s="1"/>
  <c r="M26" i="2"/>
  <c r="AA18" i="1" s="1"/>
  <c r="Z33" i="2"/>
  <c r="AE27" i="1" s="1"/>
  <c r="V33" i="2"/>
  <c r="AA27" i="1" s="1"/>
  <c r="AF26" i="1"/>
  <c r="U34" i="2"/>
  <c r="Z28" i="1" s="1"/>
  <c r="W33" i="2"/>
  <c r="AB27" i="1" s="1"/>
  <c r="AA33" i="2"/>
  <c r="AF27" i="1" s="1"/>
  <c r="U33" i="2"/>
  <c r="Z27" i="1" s="1"/>
  <c r="V34" i="2"/>
  <c r="AA28" i="1" s="1"/>
  <c r="X33" i="2"/>
  <c r="AC27" i="1" s="1"/>
  <c r="Y33" i="2"/>
  <c r="AD27" i="1" s="1"/>
  <c r="P17" i="1"/>
  <c r="L11" i="2"/>
  <c r="J19" i="1" s="1"/>
  <c r="Q10" i="2"/>
  <c r="O18" i="1" s="1"/>
  <c r="O10" i="2"/>
  <c r="M18" i="1" s="1"/>
  <c r="M10" i="2"/>
  <c r="K18" i="1" s="1"/>
  <c r="R10" i="2"/>
  <c r="P18" i="1" s="1"/>
  <c r="P10" i="2"/>
  <c r="N18" i="1" s="1"/>
  <c r="N10" i="2"/>
  <c r="L18" i="1" s="1"/>
  <c r="L10" i="2"/>
  <c r="J18" i="1" s="1"/>
  <c r="P8" i="1"/>
  <c r="F18" i="2"/>
  <c r="M9" i="1" s="1"/>
  <c r="C18" i="2"/>
  <c r="J9" i="1" s="1"/>
  <c r="I18" i="2"/>
  <c r="P9" i="1" s="1"/>
  <c r="H18" i="2"/>
  <c r="O9" i="1" s="1"/>
  <c r="E18" i="2"/>
  <c r="L9" i="1" s="1"/>
  <c r="D18" i="2"/>
  <c r="K9" i="1" s="1"/>
  <c r="G18" i="2"/>
  <c r="N9" i="1" s="1"/>
  <c r="X17" i="1"/>
  <c r="M19" i="2"/>
  <c r="S19" i="1" s="1"/>
  <c r="P18" i="2"/>
  <c r="V18" i="1" s="1"/>
  <c r="L18" i="2"/>
  <c r="R18" i="1" s="1"/>
  <c r="L19" i="2"/>
  <c r="R19" i="1" s="1"/>
  <c r="O18" i="2"/>
  <c r="U18" i="1" s="1"/>
  <c r="Q18" i="2"/>
  <c r="W18" i="1" s="1"/>
  <c r="M18" i="2"/>
  <c r="S18" i="1" s="1"/>
  <c r="R18" i="2"/>
  <c r="X18" i="1" s="1"/>
  <c r="N18" i="2"/>
  <c r="T18" i="1" s="1"/>
  <c r="D27" i="2"/>
  <c r="S10" i="1" s="1"/>
  <c r="F26" i="2"/>
  <c r="U9" i="1" s="1"/>
  <c r="X8" i="1"/>
  <c r="I26" i="2"/>
  <c r="X9" i="1" s="1"/>
  <c r="E26" i="2"/>
  <c r="T9" i="1" s="1"/>
  <c r="G26" i="2"/>
  <c r="V9" i="1" s="1"/>
  <c r="C26" i="2"/>
  <c r="R9" i="1" s="1"/>
  <c r="C27" i="2"/>
  <c r="R10" i="1" s="1"/>
  <c r="H26" i="2"/>
  <c r="W9" i="1" s="1"/>
  <c r="D26" i="2"/>
  <c r="S9" i="1" s="1"/>
  <c r="G10" i="2"/>
  <c r="F9" i="1" s="1"/>
  <c r="C10" i="2"/>
  <c r="B9" i="1" s="1"/>
  <c r="D11" i="2"/>
  <c r="C10" i="1" s="1"/>
  <c r="F10" i="2"/>
  <c r="E9" i="1" s="1"/>
  <c r="C11" i="2"/>
  <c r="B10" i="1" s="1"/>
  <c r="H10" i="2"/>
  <c r="G9" i="1" s="1"/>
  <c r="D10" i="2"/>
  <c r="C9" i="1" s="1"/>
  <c r="H8" i="1"/>
  <c r="E10" i="2"/>
  <c r="D9" i="1" s="1"/>
  <c r="I10" i="2"/>
  <c r="H9" i="1" s="1"/>
  <c r="P26" i="1"/>
  <c r="R42" i="2"/>
  <c r="P27" i="1" s="1"/>
  <c r="N42" i="2"/>
  <c r="L27" i="1" s="1"/>
  <c r="Q42" i="2"/>
  <c r="O27" i="1" s="1"/>
  <c r="M42" i="2"/>
  <c r="K27" i="1" s="1"/>
  <c r="L43" i="2"/>
  <c r="J28" i="1" s="1"/>
  <c r="O42" i="2"/>
  <c r="M27" i="1" s="1"/>
  <c r="P42" i="2"/>
  <c r="N27" i="1" s="1"/>
  <c r="L42" i="2"/>
  <c r="J27" i="1" s="1"/>
  <c r="M43" i="2"/>
  <c r="K28" i="1" s="1"/>
  <c r="H26" i="1"/>
  <c r="R34" i="2"/>
  <c r="H27" i="1" s="1"/>
  <c r="M34" i="2"/>
  <c r="C27" i="1" s="1"/>
  <c r="N34" i="2"/>
  <c r="D27" i="1" s="1"/>
  <c r="O34" i="2"/>
  <c r="E27" i="1" s="1"/>
  <c r="P34" i="2"/>
  <c r="F27" i="1" s="1"/>
  <c r="L35" i="2"/>
  <c r="B28" i="1" s="1"/>
  <c r="M35" i="2"/>
  <c r="Q34" i="2"/>
  <c r="G27" i="1" s="1"/>
  <c r="L34" i="2"/>
  <c r="B27" i="1" s="1"/>
  <c r="H17" i="1"/>
  <c r="H42" i="2"/>
  <c r="G18" i="1" s="1"/>
  <c r="D42" i="2"/>
  <c r="C18" i="1" s="1"/>
  <c r="D43" i="2"/>
  <c r="C19" i="1" s="1"/>
  <c r="G42" i="2"/>
  <c r="F18" i="1" s="1"/>
  <c r="C42" i="2"/>
  <c r="B18" i="1" s="1"/>
  <c r="I42" i="2"/>
  <c r="H18" i="1" s="1"/>
  <c r="E42" i="2"/>
  <c r="D18" i="1" s="1"/>
  <c r="C43" i="2"/>
  <c r="B19" i="1" s="1"/>
  <c r="F42" i="2"/>
  <c r="E18" i="1" s="1"/>
</calcChain>
</file>

<file path=xl/sharedStrings.xml><?xml version="1.0" encoding="utf-8"?>
<sst xmlns="http://schemas.openxmlformats.org/spreadsheetml/2006/main" count="233" uniqueCount="59">
  <si>
    <t>*DO NOT DELETE THIS SHEET</t>
  </si>
  <si>
    <t>August</t>
  </si>
  <si>
    <t>Su</t>
  </si>
  <si>
    <t>Mo</t>
  </si>
  <si>
    <t>Tu</t>
  </si>
  <si>
    <t>We</t>
  </si>
  <si>
    <t>Th</t>
  </si>
  <si>
    <t>Fr</t>
  </si>
  <si>
    <t>Sa</t>
  </si>
  <si>
    <t>January</t>
  </si>
  <si>
    <t>June</t>
  </si>
  <si>
    <t>July</t>
  </si>
  <si>
    <t>May</t>
  </si>
  <si>
    <t>September</t>
  </si>
  <si>
    <t>February</t>
  </si>
  <si>
    <t>October</t>
  </si>
  <si>
    <t>March</t>
  </si>
  <si>
    <t>November</t>
  </si>
  <si>
    <t>April</t>
  </si>
  <si>
    <t>December</t>
  </si>
  <si>
    <t>DATE</t>
  </si>
  <si>
    <t>HOLIDAY</t>
  </si>
  <si>
    <t>New Year's Day</t>
  </si>
  <si>
    <t>Martin Luther King Day</t>
  </si>
  <si>
    <t>Groundhog Day</t>
  </si>
  <si>
    <t>Lincoln's Birthday</t>
  </si>
  <si>
    <t>Valentine's Day</t>
  </si>
  <si>
    <t>Presidents Day and Washington's Birthday</t>
  </si>
  <si>
    <t>Mardi Gras Carnival</t>
  </si>
  <si>
    <t>Daylight Saving</t>
  </si>
  <si>
    <t>St. Patrick's Day</t>
  </si>
  <si>
    <t>April Fool's Day</t>
  </si>
  <si>
    <t>Good Friday</t>
  </si>
  <si>
    <t>Easter</t>
  </si>
  <si>
    <t>Easter Monday</t>
  </si>
  <si>
    <t>Earth Day</t>
  </si>
  <si>
    <t>Cinco de Mayo</t>
  </si>
  <si>
    <t>Mother's Day</t>
  </si>
  <si>
    <t>Armed Forces Day</t>
  </si>
  <si>
    <t>Memorial Day</t>
  </si>
  <si>
    <t>Father's Day</t>
  </si>
  <si>
    <t>Independence Day</t>
  </si>
  <si>
    <t>Parents' Day</t>
  </si>
  <si>
    <t>Labor Day</t>
  </si>
  <si>
    <t>Grandparents' Day</t>
  </si>
  <si>
    <t>Patriot Day or September 11th</t>
  </si>
  <si>
    <t>Native American Day</t>
  </si>
  <si>
    <t>Columbus Day</t>
  </si>
  <si>
    <t>Boss's Day</t>
  </si>
  <si>
    <t>Sweetest Day</t>
  </si>
  <si>
    <t>Halloween</t>
  </si>
  <si>
    <t>Veterans' Day</t>
  </si>
  <si>
    <t>Thanksgiving</t>
  </si>
  <si>
    <t>Black Friday</t>
  </si>
  <si>
    <t>Cyber Monday</t>
  </si>
  <si>
    <t>Pearl Harbor Remembrance Day</t>
  </si>
  <si>
    <t>Christmas Day</t>
  </si>
  <si>
    <t>New Year's Eve</t>
  </si>
  <si>
    <t>COLORFUL CALENDER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</si>
</sst>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"/>
    <numFmt numFmtId="166" formatCode="mmm\ dd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</font>
    <font>
      <sz val="1"/>
      <name val="Calibri"/>
      <family val="2"/>
    </font>
    <font>
      <sz val="7"/>
      <name val="Calibri"/>
      <family val="2"/>
    </font>
    <font>
      <b/>
      <sz val="48"/>
      <name val="Arial"/>
      <family val="2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11"/>
      <color rgb="FF333333"/>
      <name val="Helvetica"/>
      <family val="2"/>
    </font>
    <font>
      <b/>
      <sz val="11"/>
      <color rgb="FF333333"/>
      <name val="Helvetica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 style="medium">
        <color rgb="FFDDDDDD"/>
      </top>
      <bottom/>
      <diagonal/>
    </border>
    <border>
      <left/>
      <right style="thin">
        <color theme="8" tint="0.39994506668294322"/>
      </right>
      <top style="medium">
        <color rgb="FFDDDDDD"/>
      </top>
      <bottom style="medium">
        <color rgb="FFDDDDDD"/>
      </bottom>
      <diagonal/>
    </border>
  </borders>
  <cellStyleXfs count="43">
    <xf numFmtId="0" fontId="0" fillId="0" borderId="0"/>
    <xf numFmtId="0" fontId="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2" applyNumberFormat="0" applyAlignment="0" applyProtection="0"/>
    <xf numFmtId="0" fontId="19" fillId="22" borderId="3" applyNumberFormat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2" applyNumberFormat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14" fillId="24" borderId="8" applyNumberFormat="0" applyFont="0" applyAlignment="0" applyProtection="0"/>
    <xf numFmtId="0" fontId="28" fillId="21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10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/>
    <xf numFmtId="0" fontId="0" fillId="0" borderId="0" xfId="0" applyFont="1"/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/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 applyAlignment="1">
      <alignment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165" fontId="33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/>
    </xf>
    <xf numFmtId="165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6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center"/>
    </xf>
    <xf numFmtId="0" fontId="36" fillId="26" borderId="1" xfId="0" applyFont="1" applyFill="1" applyBorder="1" applyAlignment="1">
      <alignment horizontal="center" vertical="center"/>
    </xf>
    <xf numFmtId="0" fontId="35" fillId="26" borderId="1" xfId="0" applyFont="1" applyFill="1" applyBorder="1" applyAlignment="1">
      <alignment horizontal="center" vertical="center"/>
    </xf>
    <xf numFmtId="0" fontId="36" fillId="27" borderId="1" xfId="0" applyFont="1" applyFill="1" applyBorder="1" applyAlignment="1">
      <alignment horizontal="center" vertical="center"/>
    </xf>
    <xf numFmtId="0" fontId="35" fillId="27" borderId="1" xfId="0" applyFont="1" applyFill="1" applyBorder="1" applyAlignment="1">
      <alignment horizontal="center" vertical="center"/>
    </xf>
    <xf numFmtId="0" fontId="36" fillId="28" borderId="1" xfId="0" applyFont="1" applyFill="1" applyBorder="1" applyAlignment="1">
      <alignment horizontal="center" vertical="center"/>
    </xf>
    <xf numFmtId="0" fontId="35" fillId="28" borderId="1" xfId="0" applyFont="1" applyFill="1" applyBorder="1" applyAlignment="1">
      <alignment horizontal="center" vertical="center"/>
    </xf>
    <xf numFmtId="0" fontId="36" fillId="29" borderId="1" xfId="0" applyFont="1" applyFill="1" applyBorder="1" applyAlignment="1">
      <alignment horizontal="center" vertical="center"/>
    </xf>
    <xf numFmtId="0" fontId="35" fillId="29" borderId="1" xfId="0" applyFont="1" applyFill="1" applyBorder="1" applyAlignment="1">
      <alignment horizontal="center" vertical="center"/>
    </xf>
    <xf numFmtId="0" fontId="36" fillId="30" borderId="1" xfId="0" applyFont="1" applyFill="1" applyBorder="1" applyAlignment="1">
      <alignment horizontal="center" vertical="center"/>
    </xf>
    <xf numFmtId="0" fontId="35" fillId="30" borderId="1" xfId="0" applyFont="1" applyFill="1" applyBorder="1" applyAlignment="1">
      <alignment horizontal="center" vertical="center"/>
    </xf>
    <xf numFmtId="0" fontId="36" fillId="31" borderId="1" xfId="0" applyFont="1" applyFill="1" applyBorder="1" applyAlignment="1">
      <alignment horizontal="center" vertical="center"/>
    </xf>
    <xf numFmtId="0" fontId="35" fillId="31" borderId="1" xfId="0" applyFont="1" applyFill="1" applyBorder="1" applyAlignment="1">
      <alignment horizontal="center" vertical="center"/>
    </xf>
    <xf numFmtId="0" fontId="36" fillId="32" borderId="1" xfId="0" applyFont="1" applyFill="1" applyBorder="1" applyAlignment="1">
      <alignment horizontal="center" vertical="center"/>
    </xf>
    <xf numFmtId="0" fontId="35" fillId="32" borderId="1" xfId="0" applyFont="1" applyFill="1" applyBorder="1" applyAlignment="1">
      <alignment horizontal="center" vertical="center"/>
    </xf>
    <xf numFmtId="0" fontId="36" fillId="33" borderId="1" xfId="0" applyFont="1" applyFill="1" applyBorder="1" applyAlignment="1">
      <alignment horizontal="center" vertical="center"/>
    </xf>
    <xf numFmtId="0" fontId="35" fillId="33" borderId="1" xfId="0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0" fontId="35" fillId="34" borderId="1" xfId="0" applyFont="1" applyFill="1" applyBorder="1" applyAlignment="1">
      <alignment horizontal="center" vertical="center"/>
    </xf>
    <xf numFmtId="0" fontId="36" fillId="35" borderId="1" xfId="0" applyFont="1" applyFill="1" applyBorder="1" applyAlignment="1">
      <alignment horizontal="center" vertical="center"/>
    </xf>
    <xf numFmtId="0" fontId="35" fillId="35" borderId="1" xfId="0" applyFont="1" applyFill="1" applyBorder="1" applyAlignment="1">
      <alignment horizontal="center" vertical="center"/>
    </xf>
    <xf numFmtId="0" fontId="36" fillId="36" borderId="1" xfId="0" applyFont="1" applyFill="1" applyBorder="1" applyAlignment="1">
      <alignment horizontal="center" vertical="center"/>
    </xf>
    <xf numFmtId="0" fontId="35" fillId="36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8" fillId="38" borderId="0" xfId="0" applyFont="1" applyFill="1" applyBorder="1" applyAlignment="1">
      <alignment vertical="center" wrapText="1"/>
    </xf>
    <xf numFmtId="0" fontId="37" fillId="38" borderId="0" xfId="0" applyFont="1" applyFill="1" applyBorder="1" applyAlignment="1">
      <alignment horizontal="center" vertical="center" wrapText="1"/>
    </xf>
    <xf numFmtId="0" fontId="38" fillId="37" borderId="0" xfId="0" applyFont="1" applyFill="1" applyBorder="1" applyAlignment="1">
      <alignment vertical="center" wrapText="1"/>
    </xf>
    <xf numFmtId="0" fontId="37" fillId="37" borderId="0" xfId="0" applyFont="1" applyFill="1" applyBorder="1" applyAlignment="1">
      <alignment horizontal="center" vertical="center" wrapText="1"/>
    </xf>
    <xf numFmtId="0" fontId="0" fillId="37" borderId="0" xfId="0" applyFill="1" applyBorder="1"/>
    <xf numFmtId="0" fontId="0" fillId="0" borderId="14" xfId="0" applyFill="1" applyBorder="1" applyAlignment="1">
      <alignment horizontal="left" indent="1"/>
    </xf>
    <xf numFmtId="166" fontId="37" fillId="0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166" fontId="37" fillId="0" borderId="1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35" fillId="25" borderId="11" xfId="0" applyFont="1" applyFill="1" applyBorder="1" applyAlignment="1">
      <alignment horizontal="center" vertical="center"/>
    </xf>
    <xf numFmtId="0" fontId="35" fillId="25" borderId="12" xfId="0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center" vertical="center"/>
    </xf>
    <xf numFmtId="0" fontId="35" fillId="26" borderId="12" xfId="0" applyFont="1" applyFill="1" applyBorder="1" applyAlignment="1">
      <alignment horizontal="center" vertical="center"/>
    </xf>
    <xf numFmtId="0" fontId="35" fillId="26" borderId="13" xfId="0" applyFont="1" applyFill="1" applyBorder="1" applyAlignment="1">
      <alignment horizontal="center" vertical="center"/>
    </xf>
    <xf numFmtId="0" fontId="35" fillId="27" borderId="11" xfId="0" applyFont="1" applyFill="1" applyBorder="1" applyAlignment="1">
      <alignment horizontal="center" vertical="center"/>
    </xf>
    <xf numFmtId="0" fontId="35" fillId="27" borderId="12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/>
    </xf>
    <xf numFmtId="0" fontId="35" fillId="28" borderId="11" xfId="0" applyFont="1" applyFill="1" applyBorder="1" applyAlignment="1">
      <alignment horizontal="center" vertical="center"/>
    </xf>
    <xf numFmtId="0" fontId="35" fillId="28" borderId="12" xfId="0" applyFont="1" applyFill="1" applyBorder="1" applyAlignment="1">
      <alignment horizontal="center" vertical="center"/>
    </xf>
    <xf numFmtId="0" fontId="35" fillId="28" borderId="13" xfId="0" applyFont="1" applyFill="1" applyBorder="1" applyAlignment="1">
      <alignment horizontal="center" vertical="center"/>
    </xf>
    <xf numFmtId="0" fontId="35" fillId="29" borderId="11" xfId="0" applyFont="1" applyFill="1" applyBorder="1" applyAlignment="1">
      <alignment horizontal="center" vertical="center"/>
    </xf>
    <xf numFmtId="0" fontId="35" fillId="29" borderId="12" xfId="0" applyFont="1" applyFill="1" applyBorder="1" applyAlignment="1">
      <alignment horizontal="center" vertical="center"/>
    </xf>
    <xf numFmtId="0" fontId="35" fillId="29" borderId="13" xfId="0" applyFont="1" applyFill="1" applyBorder="1" applyAlignment="1">
      <alignment horizontal="center" vertical="center"/>
    </xf>
    <xf numFmtId="0" fontId="35" fillId="30" borderId="11" xfId="0" applyFont="1" applyFill="1" applyBorder="1" applyAlignment="1">
      <alignment horizontal="center" vertical="center"/>
    </xf>
    <xf numFmtId="0" fontId="35" fillId="30" borderId="12" xfId="0" applyFont="1" applyFill="1" applyBorder="1" applyAlignment="1">
      <alignment horizontal="center" vertical="center"/>
    </xf>
    <xf numFmtId="0" fontId="35" fillId="30" borderId="13" xfId="0" applyFont="1" applyFill="1" applyBorder="1" applyAlignment="1">
      <alignment horizontal="center" vertical="center"/>
    </xf>
    <xf numFmtId="0" fontId="35" fillId="31" borderId="11" xfId="0" applyFont="1" applyFill="1" applyBorder="1" applyAlignment="1">
      <alignment horizontal="center" vertical="center"/>
    </xf>
    <xf numFmtId="0" fontId="35" fillId="31" borderId="12" xfId="0" applyFont="1" applyFill="1" applyBorder="1" applyAlignment="1">
      <alignment horizontal="center" vertical="center"/>
    </xf>
    <xf numFmtId="0" fontId="35" fillId="31" borderId="13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35" fillId="32" borderId="12" xfId="0" applyFont="1" applyFill="1" applyBorder="1" applyAlignment="1">
      <alignment horizontal="center" vertical="center"/>
    </xf>
    <xf numFmtId="0" fontId="35" fillId="32" borderId="13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35" fillId="36" borderId="11" xfId="0" applyFont="1" applyFill="1" applyBorder="1" applyAlignment="1">
      <alignment horizontal="center" vertical="center"/>
    </xf>
    <xf numFmtId="0" fontId="35" fillId="36" borderId="12" xfId="0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5">
    <dxf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border diagonalUp="0" diagonalDown="0">
        <left style="thin">
          <color theme="8" tint="0.39994506668294322"/>
        </left>
        <right/>
        <top/>
        <bottom/>
      </border>
    </dxf>
    <dxf>
      <numFmt numFmtId="166" formatCode="mmm\ dd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/>
        <right style="thin">
          <color theme="8" tint="0.39994506668294322"/>
        </right>
        <top style="medium">
          <color rgb="FFDDDDDD"/>
        </top>
        <bottom style="medium">
          <color rgb="FFDDDDDD"/>
        </bottom>
        <vertical/>
        <horizontal style="medium">
          <color rgb="FFDDDDDD"/>
        </horizontal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0E8F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AEAEA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J3:AK40" totalsRowShown="0" headerRowDxfId="3" dataDxfId="2">
  <autoFilter ref="AJ3:AK40"/>
  <tableColumns count="2">
    <tableColumn id="1" name="DATE" dataDxfId="1"/>
    <tableColumn id="2" name="HOLIDAY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abSelected="1" zoomScaleNormal="100" workbookViewId="0">
      <selection activeCell="AJ4" sqref="AJ4"/>
    </sheetView>
  </sheetViews>
  <sheetFormatPr defaultColWidth="0" defaultRowHeight="12.75" zeroHeight="1" x14ac:dyDescent="0.2"/>
  <cols>
    <col min="1" max="1" width="2.140625" style="4" customWidth="1"/>
    <col min="2" max="8" width="5" style="1" customWidth="1"/>
    <col min="9" max="9" width="2" style="1" customWidth="1"/>
    <col min="10" max="16" width="5" style="1" customWidth="1"/>
    <col min="17" max="17" width="2" style="1" customWidth="1"/>
    <col min="18" max="24" width="5" style="1" customWidth="1"/>
    <col min="25" max="25" width="2" style="1" customWidth="1"/>
    <col min="26" max="32" width="5" style="1" customWidth="1"/>
    <col min="33" max="33" width="2.140625" style="1" customWidth="1"/>
    <col min="34" max="35" width="4.140625" style="1" customWidth="1"/>
    <col min="36" max="36" width="13.7109375" style="1" customWidth="1"/>
    <col min="37" max="37" width="39.85546875" style="1" customWidth="1"/>
    <col min="38" max="38" width="2.7109375" style="1" customWidth="1"/>
    <col min="39" max="39" width="7" style="1" hidden="1" customWidth="1"/>
    <col min="40" max="16384" width="4.140625" style="1" hidden="1"/>
  </cols>
  <sheetData>
    <row r="1" spans="1:39" ht="72" customHeight="1" x14ac:dyDescent="0.2">
      <c r="C1" s="59"/>
      <c r="D1" s="59"/>
      <c r="E1" s="59"/>
      <c r="F1" s="61">
        <f ca="1">YEAR(TODAY())</f>
        <v>2019</v>
      </c>
      <c r="G1" s="61"/>
      <c r="H1" s="61"/>
      <c r="I1" s="61"/>
      <c r="J1" s="61"/>
      <c r="K1" s="61"/>
      <c r="L1" s="61"/>
      <c r="M1" s="62" t="s">
        <v>58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9" s="3" customFormat="1" ht="15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9" ht="16.5" customHeight="1" thickBot="1" x14ac:dyDescent="0.25">
      <c r="B3" s="63" t="s">
        <v>9</v>
      </c>
      <c r="C3" s="64"/>
      <c r="D3" s="64"/>
      <c r="E3" s="64"/>
      <c r="F3" s="64"/>
      <c r="G3" s="64"/>
      <c r="H3" s="65"/>
      <c r="I3" s="25"/>
      <c r="J3" s="66" t="s">
        <v>14</v>
      </c>
      <c r="K3" s="67"/>
      <c r="L3" s="67"/>
      <c r="M3" s="67"/>
      <c r="N3" s="67"/>
      <c r="O3" s="67"/>
      <c r="P3" s="68"/>
      <c r="Q3" s="25"/>
      <c r="R3" s="69" t="s">
        <v>16</v>
      </c>
      <c r="S3" s="70"/>
      <c r="T3" s="70"/>
      <c r="U3" s="70"/>
      <c r="V3" s="70"/>
      <c r="W3" s="70"/>
      <c r="X3" s="71"/>
      <c r="Y3" s="25"/>
      <c r="Z3" s="72" t="s">
        <v>18</v>
      </c>
      <c r="AA3" s="73"/>
      <c r="AB3" s="73"/>
      <c r="AC3" s="73"/>
      <c r="AD3" s="73"/>
      <c r="AE3" s="73"/>
      <c r="AF3" s="74"/>
      <c r="AJ3" s="50" t="s">
        <v>20</v>
      </c>
      <c r="AK3" s="50" t="s">
        <v>21</v>
      </c>
    </row>
    <row r="4" spans="1:39" ht="16.5" customHeight="1" thickBot="1" x14ac:dyDescent="0.25">
      <c r="B4" s="26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5"/>
      <c r="J4" s="28" t="s">
        <v>2</v>
      </c>
      <c r="K4" s="29" t="s">
        <v>3</v>
      </c>
      <c r="L4" s="29" t="s">
        <v>4</v>
      </c>
      <c r="M4" s="29" t="s">
        <v>5</v>
      </c>
      <c r="N4" s="29" t="s">
        <v>6</v>
      </c>
      <c r="O4" s="29" t="s">
        <v>7</v>
      </c>
      <c r="P4" s="29" t="s">
        <v>8</v>
      </c>
      <c r="Q4" s="25"/>
      <c r="R4" s="30" t="s">
        <v>2</v>
      </c>
      <c r="S4" s="31" t="s">
        <v>3</v>
      </c>
      <c r="T4" s="31" t="s">
        <v>4</v>
      </c>
      <c r="U4" s="31" t="s">
        <v>5</v>
      </c>
      <c r="V4" s="31" t="s">
        <v>6</v>
      </c>
      <c r="W4" s="31" t="s">
        <v>7</v>
      </c>
      <c r="X4" s="31" t="s">
        <v>8</v>
      </c>
      <c r="Y4" s="25"/>
      <c r="Z4" s="32" t="s">
        <v>2</v>
      </c>
      <c r="AA4" s="33" t="s">
        <v>3</v>
      </c>
      <c r="AB4" s="33" t="s">
        <v>4</v>
      </c>
      <c r="AC4" s="33" t="s">
        <v>5</v>
      </c>
      <c r="AD4" s="33" t="s">
        <v>6</v>
      </c>
      <c r="AE4" s="33" t="s">
        <v>7</v>
      </c>
      <c r="AF4" s="33" t="s">
        <v>8</v>
      </c>
      <c r="AJ4" s="60">
        <v>43466</v>
      </c>
      <c r="AK4" s="56" t="s">
        <v>22</v>
      </c>
      <c r="AL4" s="51"/>
      <c r="AM4" s="52"/>
    </row>
    <row r="5" spans="1:39" ht="16.5" customHeight="1" thickBot="1" x14ac:dyDescent="0.25">
      <c r="B5" s="21" t="str">
        <f ca="1">calc!C6</f>
        <v/>
      </c>
      <c r="C5" s="23" t="str">
        <f ca="1">calc!D6</f>
        <v/>
      </c>
      <c r="D5" s="23">
        <f ca="1">calc!E6</f>
        <v>43466</v>
      </c>
      <c r="E5" s="23">
        <f ca="1">calc!F6</f>
        <v>43467</v>
      </c>
      <c r="F5" s="23">
        <f ca="1">calc!G6</f>
        <v>43468</v>
      </c>
      <c r="G5" s="23">
        <f ca="1">calc!H6</f>
        <v>43469</v>
      </c>
      <c r="H5" s="24">
        <f ca="1">calc!I6</f>
        <v>43470</v>
      </c>
      <c r="I5" s="22"/>
      <c r="J5" s="21" t="str">
        <f ca="1">calc!C14</f>
        <v/>
      </c>
      <c r="K5" s="23" t="str">
        <f ca="1">calc!D14</f>
        <v/>
      </c>
      <c r="L5" s="23" t="str">
        <f ca="1">calc!E14</f>
        <v/>
      </c>
      <c r="M5" s="23" t="str">
        <f ca="1">calc!F14</f>
        <v/>
      </c>
      <c r="N5" s="23" t="str">
        <f ca="1">calc!G14</f>
        <v/>
      </c>
      <c r="O5" s="23">
        <f ca="1">calc!H14</f>
        <v>43497</v>
      </c>
      <c r="P5" s="24">
        <f ca="1">calc!I14</f>
        <v>43498</v>
      </c>
      <c r="Q5" s="22"/>
      <c r="R5" s="21" t="str">
        <f ca="1">calc!C22</f>
        <v/>
      </c>
      <c r="S5" s="23" t="str">
        <f ca="1">calc!D22</f>
        <v/>
      </c>
      <c r="T5" s="23" t="str">
        <f ca="1">calc!E22</f>
        <v/>
      </c>
      <c r="U5" s="23" t="str">
        <f ca="1">calc!F22</f>
        <v/>
      </c>
      <c r="V5" s="23" t="str">
        <f ca="1">calc!G22</f>
        <v/>
      </c>
      <c r="W5" s="23">
        <f ca="1">calc!H22</f>
        <v>43525</v>
      </c>
      <c r="X5" s="24">
        <f ca="1">calc!I22</f>
        <v>43526</v>
      </c>
      <c r="Y5" s="22"/>
      <c r="Z5" s="21" t="str">
        <f ca="1">calc!C30</f>
        <v/>
      </c>
      <c r="AA5" s="23">
        <f ca="1">calc!D30</f>
        <v>43556</v>
      </c>
      <c r="AB5" s="23">
        <f ca="1">calc!E30</f>
        <v>43557</v>
      </c>
      <c r="AC5" s="23">
        <f ca="1">calc!F30</f>
        <v>43558</v>
      </c>
      <c r="AD5" s="23">
        <f ca="1">calc!G30</f>
        <v>43559</v>
      </c>
      <c r="AE5" s="23">
        <f ca="1">calc!H30</f>
        <v>43560</v>
      </c>
      <c r="AF5" s="24">
        <f ca="1">calc!I30</f>
        <v>43561</v>
      </c>
      <c r="AJ5" s="60">
        <v>43486</v>
      </c>
      <c r="AK5" s="56" t="s">
        <v>23</v>
      </c>
      <c r="AL5" s="53"/>
      <c r="AM5" s="54"/>
    </row>
    <row r="6" spans="1:39" ht="16.5" customHeight="1" thickBot="1" x14ac:dyDescent="0.25">
      <c r="B6" s="21">
        <f ca="1">calc!C7</f>
        <v>43471</v>
      </c>
      <c r="C6" s="23">
        <f ca="1">calc!D7</f>
        <v>43472</v>
      </c>
      <c r="D6" s="23">
        <f ca="1">calc!E7</f>
        <v>43473</v>
      </c>
      <c r="E6" s="23">
        <f ca="1">calc!F7</f>
        <v>43474</v>
      </c>
      <c r="F6" s="23">
        <f ca="1">calc!G7</f>
        <v>43475</v>
      </c>
      <c r="G6" s="23">
        <f ca="1">calc!H7</f>
        <v>43476</v>
      </c>
      <c r="H6" s="24">
        <f ca="1">calc!I7</f>
        <v>43477</v>
      </c>
      <c r="I6" s="22"/>
      <c r="J6" s="21">
        <f ca="1">calc!C15</f>
        <v>43499</v>
      </c>
      <c r="K6" s="23">
        <f ca="1">calc!D15</f>
        <v>43500</v>
      </c>
      <c r="L6" s="23">
        <f ca="1">calc!E15</f>
        <v>43501</v>
      </c>
      <c r="M6" s="23">
        <f ca="1">calc!F15</f>
        <v>43502</v>
      </c>
      <c r="N6" s="23">
        <f ca="1">calc!G15</f>
        <v>43503</v>
      </c>
      <c r="O6" s="23">
        <f ca="1">calc!H15</f>
        <v>43504</v>
      </c>
      <c r="P6" s="24">
        <f ca="1">calc!I15</f>
        <v>43505</v>
      </c>
      <c r="Q6" s="22"/>
      <c r="R6" s="21">
        <f ca="1">calc!C23</f>
        <v>43527</v>
      </c>
      <c r="S6" s="23">
        <f ca="1">calc!D23</f>
        <v>43528</v>
      </c>
      <c r="T6" s="23">
        <f ca="1">calc!E23</f>
        <v>43529</v>
      </c>
      <c r="U6" s="23">
        <f ca="1">calc!F23</f>
        <v>43530</v>
      </c>
      <c r="V6" s="23">
        <f ca="1">calc!G23</f>
        <v>43531</v>
      </c>
      <c r="W6" s="23">
        <f ca="1">calc!H23</f>
        <v>43532</v>
      </c>
      <c r="X6" s="24">
        <f ca="1">calc!I23</f>
        <v>43533</v>
      </c>
      <c r="Y6" s="22"/>
      <c r="Z6" s="21">
        <f ca="1">calc!C31</f>
        <v>43562</v>
      </c>
      <c r="AA6" s="23">
        <f ca="1">calc!D31</f>
        <v>43563</v>
      </c>
      <c r="AB6" s="23">
        <f ca="1">calc!E31</f>
        <v>43564</v>
      </c>
      <c r="AC6" s="23">
        <f ca="1">calc!F31</f>
        <v>43565</v>
      </c>
      <c r="AD6" s="23">
        <f ca="1">calc!G31</f>
        <v>43566</v>
      </c>
      <c r="AE6" s="23">
        <f ca="1">calc!H31</f>
        <v>43567</v>
      </c>
      <c r="AF6" s="24">
        <f ca="1">calc!I31</f>
        <v>43568</v>
      </c>
      <c r="AJ6" s="60">
        <v>43498</v>
      </c>
      <c r="AK6" s="56" t="s">
        <v>24</v>
      </c>
      <c r="AL6" s="51"/>
      <c r="AM6" s="52"/>
    </row>
    <row r="7" spans="1:39" ht="16.5" customHeight="1" thickBot="1" x14ac:dyDescent="0.25">
      <c r="B7" s="21">
        <f ca="1">calc!C8</f>
        <v>43478</v>
      </c>
      <c r="C7" s="23">
        <f ca="1">calc!D8</f>
        <v>43479</v>
      </c>
      <c r="D7" s="23">
        <f ca="1">calc!E8</f>
        <v>43480</v>
      </c>
      <c r="E7" s="23">
        <f ca="1">calc!F8</f>
        <v>43481</v>
      </c>
      <c r="F7" s="23">
        <f ca="1">calc!G8</f>
        <v>43482</v>
      </c>
      <c r="G7" s="23">
        <f ca="1">calc!H8</f>
        <v>43483</v>
      </c>
      <c r="H7" s="24">
        <f ca="1">calc!I8</f>
        <v>43484</v>
      </c>
      <c r="I7" s="22"/>
      <c r="J7" s="21">
        <f ca="1">calc!C16</f>
        <v>43506</v>
      </c>
      <c r="K7" s="23">
        <f ca="1">calc!D16</f>
        <v>43507</v>
      </c>
      <c r="L7" s="23">
        <f ca="1">calc!E16</f>
        <v>43508</v>
      </c>
      <c r="M7" s="23">
        <f ca="1">calc!F16</f>
        <v>43509</v>
      </c>
      <c r="N7" s="23">
        <f ca="1">calc!G16</f>
        <v>43510</v>
      </c>
      <c r="O7" s="23">
        <f ca="1">calc!H16</f>
        <v>43511</v>
      </c>
      <c r="P7" s="24">
        <f ca="1">calc!I16</f>
        <v>43512</v>
      </c>
      <c r="Q7" s="22"/>
      <c r="R7" s="21">
        <f ca="1">calc!C24</f>
        <v>43534</v>
      </c>
      <c r="S7" s="23">
        <f ca="1">calc!D24</f>
        <v>43535</v>
      </c>
      <c r="T7" s="23">
        <f ca="1">calc!E24</f>
        <v>43536</v>
      </c>
      <c r="U7" s="23">
        <f ca="1">calc!F24</f>
        <v>43537</v>
      </c>
      <c r="V7" s="23">
        <f ca="1">calc!G24</f>
        <v>43538</v>
      </c>
      <c r="W7" s="23">
        <f ca="1">calc!H24</f>
        <v>43539</v>
      </c>
      <c r="X7" s="24">
        <f ca="1">calc!I24</f>
        <v>43540</v>
      </c>
      <c r="Y7" s="22"/>
      <c r="Z7" s="21">
        <f ca="1">calc!C32</f>
        <v>43569</v>
      </c>
      <c r="AA7" s="23">
        <f ca="1">calc!D32</f>
        <v>43570</v>
      </c>
      <c r="AB7" s="23">
        <f ca="1">calc!E32</f>
        <v>43571</v>
      </c>
      <c r="AC7" s="23">
        <f ca="1">calc!F32</f>
        <v>43572</v>
      </c>
      <c r="AD7" s="23">
        <f ca="1">calc!G32</f>
        <v>43573</v>
      </c>
      <c r="AE7" s="23">
        <f ca="1">calc!H32</f>
        <v>43574</v>
      </c>
      <c r="AF7" s="24">
        <f ca="1">calc!I32</f>
        <v>43575</v>
      </c>
      <c r="AJ7" s="60">
        <v>43508</v>
      </c>
      <c r="AK7" s="56" t="s">
        <v>25</v>
      </c>
      <c r="AL7" s="53"/>
      <c r="AM7" s="54"/>
    </row>
    <row r="8" spans="1:39" ht="16.5" customHeight="1" thickBot="1" x14ac:dyDescent="0.25">
      <c r="B8" s="21">
        <f ca="1">calc!C9</f>
        <v>43485</v>
      </c>
      <c r="C8" s="23">
        <f ca="1">calc!D9</f>
        <v>43486</v>
      </c>
      <c r="D8" s="23">
        <f ca="1">calc!E9</f>
        <v>43487</v>
      </c>
      <c r="E8" s="23">
        <f ca="1">calc!F9</f>
        <v>43488</v>
      </c>
      <c r="F8" s="23">
        <f ca="1">calc!G9</f>
        <v>43489</v>
      </c>
      <c r="G8" s="23">
        <f ca="1">calc!H9</f>
        <v>43490</v>
      </c>
      <c r="H8" s="24">
        <f ca="1">calc!I9</f>
        <v>43491</v>
      </c>
      <c r="I8" s="22"/>
      <c r="J8" s="21">
        <f ca="1">calc!C17</f>
        <v>43513</v>
      </c>
      <c r="K8" s="23">
        <f ca="1">calc!D17</f>
        <v>43514</v>
      </c>
      <c r="L8" s="23">
        <f ca="1">calc!E17</f>
        <v>43515</v>
      </c>
      <c r="M8" s="23">
        <f ca="1">calc!F17</f>
        <v>43516</v>
      </c>
      <c r="N8" s="23">
        <f ca="1">calc!G17</f>
        <v>43517</v>
      </c>
      <c r="O8" s="23">
        <f ca="1">calc!H17</f>
        <v>43518</v>
      </c>
      <c r="P8" s="24">
        <f ca="1">calc!I17</f>
        <v>43519</v>
      </c>
      <c r="Q8" s="22"/>
      <c r="R8" s="21">
        <f ca="1">calc!C25</f>
        <v>43541</v>
      </c>
      <c r="S8" s="23">
        <f ca="1">calc!D25</f>
        <v>43542</v>
      </c>
      <c r="T8" s="23">
        <f ca="1">calc!E25</f>
        <v>43543</v>
      </c>
      <c r="U8" s="23">
        <f ca="1">calc!F25</f>
        <v>43544</v>
      </c>
      <c r="V8" s="23">
        <f ca="1">calc!G25</f>
        <v>43545</v>
      </c>
      <c r="W8" s="23">
        <f ca="1">calc!H25</f>
        <v>43546</v>
      </c>
      <c r="X8" s="24">
        <f ca="1">calc!I25</f>
        <v>43547</v>
      </c>
      <c r="Y8" s="22"/>
      <c r="Z8" s="21">
        <f ca="1">calc!C33</f>
        <v>43576</v>
      </c>
      <c r="AA8" s="23">
        <f ca="1">calc!D33</f>
        <v>43577</v>
      </c>
      <c r="AB8" s="23">
        <f ca="1">calc!E33</f>
        <v>43578</v>
      </c>
      <c r="AC8" s="23">
        <f ca="1">calc!F33</f>
        <v>43579</v>
      </c>
      <c r="AD8" s="23">
        <f ca="1">calc!G33</f>
        <v>43580</v>
      </c>
      <c r="AE8" s="23">
        <f ca="1">calc!H33</f>
        <v>43581</v>
      </c>
      <c r="AF8" s="24">
        <f ca="1">calc!I33</f>
        <v>43582</v>
      </c>
      <c r="AJ8" s="60">
        <v>43510</v>
      </c>
      <c r="AK8" s="56" t="s">
        <v>26</v>
      </c>
      <c r="AL8" s="51"/>
      <c r="AM8" s="52"/>
    </row>
    <row r="9" spans="1:39" ht="16.5" customHeight="1" thickBot="1" x14ac:dyDescent="0.25">
      <c r="B9" s="21">
        <f ca="1">calc!C10</f>
        <v>27</v>
      </c>
      <c r="C9" s="23">
        <f ca="1">calc!D10</f>
        <v>28</v>
      </c>
      <c r="D9" s="23">
        <f ca="1">calc!E10</f>
        <v>29</v>
      </c>
      <c r="E9" s="23">
        <f ca="1">calc!F10</f>
        <v>30</v>
      </c>
      <c r="F9" s="23">
        <f ca="1">calc!G10</f>
        <v>31</v>
      </c>
      <c r="G9" s="23" t="str">
        <f ca="1">calc!H10</f>
        <v/>
      </c>
      <c r="H9" s="24" t="str">
        <f ca="1">calc!I10</f>
        <v/>
      </c>
      <c r="I9" s="22"/>
      <c r="J9" s="21">
        <f ca="1">calc!C18</f>
        <v>24</v>
      </c>
      <c r="K9" s="23">
        <f ca="1">calc!D18</f>
        <v>25</v>
      </c>
      <c r="L9" s="23">
        <f ca="1">calc!E18</f>
        <v>26</v>
      </c>
      <c r="M9" s="23">
        <f ca="1">calc!F18</f>
        <v>27</v>
      </c>
      <c r="N9" s="23">
        <f ca="1">calc!G18</f>
        <v>28</v>
      </c>
      <c r="O9" s="23" t="str">
        <f ca="1">calc!H18</f>
        <v/>
      </c>
      <c r="P9" s="24" t="str">
        <f ca="1">calc!I18</f>
        <v/>
      </c>
      <c r="Q9" s="22"/>
      <c r="R9" s="21">
        <f ca="1">calc!C26</f>
        <v>24</v>
      </c>
      <c r="S9" s="23">
        <f ca="1">calc!D26</f>
        <v>25</v>
      </c>
      <c r="T9" s="23">
        <f ca="1">calc!E26</f>
        <v>26</v>
      </c>
      <c r="U9" s="23">
        <f ca="1">calc!F26</f>
        <v>27</v>
      </c>
      <c r="V9" s="23">
        <f ca="1">calc!G26</f>
        <v>28</v>
      </c>
      <c r="W9" s="23">
        <f ca="1">calc!H26</f>
        <v>29</v>
      </c>
      <c r="X9" s="24">
        <f ca="1">calc!I26</f>
        <v>30</v>
      </c>
      <c r="Y9" s="22"/>
      <c r="Z9" s="21">
        <f ca="1">calc!C34</f>
        <v>28</v>
      </c>
      <c r="AA9" s="23">
        <f ca="1">calc!D34</f>
        <v>29</v>
      </c>
      <c r="AB9" s="23">
        <f ca="1">calc!E34</f>
        <v>30</v>
      </c>
      <c r="AC9" s="23" t="str">
        <f ca="1">calc!F34</f>
        <v/>
      </c>
      <c r="AD9" s="23" t="str">
        <f ca="1">calc!G34</f>
        <v/>
      </c>
      <c r="AE9" s="23" t="str">
        <f ca="1">calc!H34</f>
        <v/>
      </c>
      <c r="AF9" s="24" t="str">
        <f ca="1">calc!I34</f>
        <v/>
      </c>
      <c r="AJ9" s="60">
        <v>43514</v>
      </c>
      <c r="AK9" s="56" t="s">
        <v>27</v>
      </c>
      <c r="AL9" s="53"/>
      <c r="AM9" s="54"/>
    </row>
    <row r="10" spans="1:39" ht="16.5" customHeight="1" thickBot="1" x14ac:dyDescent="0.25">
      <c r="B10" s="21" t="str">
        <f ca="1">calc!C11</f>
        <v/>
      </c>
      <c r="C10" s="23" t="str">
        <f ca="1">calc!D11</f>
        <v/>
      </c>
      <c r="D10" s="23"/>
      <c r="E10" s="23"/>
      <c r="F10" s="23"/>
      <c r="G10" s="23"/>
      <c r="H10" s="23"/>
      <c r="I10" s="22"/>
      <c r="J10" s="21"/>
      <c r="K10" s="23"/>
      <c r="L10" s="23"/>
      <c r="M10" s="23"/>
      <c r="N10" s="23"/>
      <c r="O10" s="23"/>
      <c r="P10" s="23"/>
      <c r="Q10" s="22"/>
      <c r="R10" s="21">
        <f ca="1">calc!C27</f>
        <v>31</v>
      </c>
      <c r="S10" s="23" t="str">
        <f ca="1">calc!D27</f>
        <v/>
      </c>
      <c r="T10" s="23"/>
      <c r="U10" s="23"/>
      <c r="V10" s="23"/>
      <c r="W10" s="23"/>
      <c r="X10" s="23"/>
      <c r="Y10" s="22"/>
      <c r="Z10" s="21" t="str">
        <f ca="1">calc!C35</f>
        <v/>
      </c>
      <c r="AA10" s="23"/>
      <c r="AB10" s="23"/>
      <c r="AC10" s="23"/>
      <c r="AD10" s="23"/>
      <c r="AE10" s="23"/>
      <c r="AF10" s="23"/>
      <c r="AJ10" s="60">
        <v>43529</v>
      </c>
      <c r="AK10" s="56" t="s">
        <v>28</v>
      </c>
      <c r="AL10" s="51"/>
      <c r="AM10" s="52"/>
    </row>
    <row r="11" spans="1:39" s="7" customFormat="1" ht="15.75" thickBo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J11" s="60">
        <v>43534</v>
      </c>
      <c r="AK11" s="56" t="s">
        <v>29</v>
      </c>
      <c r="AL11" s="53"/>
      <c r="AM11" s="54"/>
    </row>
    <row r="12" spans="1:39" ht="16.5" customHeight="1" thickBot="1" x14ac:dyDescent="0.25">
      <c r="B12" s="75" t="s">
        <v>12</v>
      </c>
      <c r="C12" s="76"/>
      <c r="D12" s="76"/>
      <c r="E12" s="76"/>
      <c r="F12" s="76"/>
      <c r="G12" s="76"/>
      <c r="H12" s="77"/>
      <c r="I12" s="25"/>
      <c r="J12" s="78" t="s">
        <v>10</v>
      </c>
      <c r="K12" s="79"/>
      <c r="L12" s="79"/>
      <c r="M12" s="79"/>
      <c r="N12" s="79"/>
      <c r="O12" s="79"/>
      <c r="P12" s="80"/>
      <c r="Q12" s="25"/>
      <c r="R12" s="81" t="s">
        <v>11</v>
      </c>
      <c r="S12" s="82"/>
      <c r="T12" s="82"/>
      <c r="U12" s="82"/>
      <c r="V12" s="82"/>
      <c r="W12" s="82"/>
      <c r="X12" s="83"/>
      <c r="Y12" s="25"/>
      <c r="Z12" s="84" t="s">
        <v>1</v>
      </c>
      <c r="AA12" s="85"/>
      <c r="AB12" s="85"/>
      <c r="AC12" s="85"/>
      <c r="AD12" s="85"/>
      <c r="AE12" s="85"/>
      <c r="AF12" s="86"/>
      <c r="AJ12" s="60">
        <v>43541</v>
      </c>
      <c r="AK12" s="56" t="s">
        <v>30</v>
      </c>
      <c r="AL12" s="51"/>
      <c r="AM12" s="52"/>
    </row>
    <row r="13" spans="1:39" ht="16.5" customHeight="1" thickBot="1" x14ac:dyDescent="0.25">
      <c r="B13" s="34" t="s">
        <v>2</v>
      </c>
      <c r="C13" s="35" t="s">
        <v>3</v>
      </c>
      <c r="D13" s="35" t="s">
        <v>4</v>
      </c>
      <c r="E13" s="35" t="s">
        <v>5</v>
      </c>
      <c r="F13" s="35" t="s">
        <v>6</v>
      </c>
      <c r="G13" s="35" t="s">
        <v>7</v>
      </c>
      <c r="H13" s="35" t="s">
        <v>8</v>
      </c>
      <c r="I13" s="25"/>
      <c r="J13" s="36" t="s">
        <v>2</v>
      </c>
      <c r="K13" s="37" t="s">
        <v>3</v>
      </c>
      <c r="L13" s="37" t="s">
        <v>4</v>
      </c>
      <c r="M13" s="37" t="s">
        <v>5</v>
      </c>
      <c r="N13" s="37" t="s">
        <v>6</v>
      </c>
      <c r="O13" s="37" t="s">
        <v>7</v>
      </c>
      <c r="P13" s="37" t="s">
        <v>8</v>
      </c>
      <c r="Q13" s="25"/>
      <c r="R13" s="38" t="s">
        <v>2</v>
      </c>
      <c r="S13" s="39" t="s">
        <v>3</v>
      </c>
      <c r="T13" s="39" t="s">
        <v>4</v>
      </c>
      <c r="U13" s="39" t="s">
        <v>5</v>
      </c>
      <c r="V13" s="39" t="s">
        <v>6</v>
      </c>
      <c r="W13" s="39" t="s">
        <v>7</v>
      </c>
      <c r="X13" s="39" t="s">
        <v>8</v>
      </c>
      <c r="Y13" s="25"/>
      <c r="Z13" s="40" t="s">
        <v>2</v>
      </c>
      <c r="AA13" s="41" t="s">
        <v>3</v>
      </c>
      <c r="AB13" s="41" t="s">
        <v>4</v>
      </c>
      <c r="AC13" s="41" t="s">
        <v>5</v>
      </c>
      <c r="AD13" s="41" t="s">
        <v>6</v>
      </c>
      <c r="AE13" s="41" t="s">
        <v>7</v>
      </c>
      <c r="AF13" s="41" t="s">
        <v>8</v>
      </c>
      <c r="AJ13" s="60">
        <v>43556</v>
      </c>
      <c r="AK13" s="56" t="s">
        <v>31</v>
      </c>
      <c r="AL13" s="53"/>
      <c r="AM13" s="54"/>
    </row>
    <row r="14" spans="1:39" ht="16.5" customHeight="1" thickBot="1" x14ac:dyDescent="0.25">
      <c r="B14" s="21" t="str">
        <f ca="1">calc!C38</f>
        <v/>
      </c>
      <c r="C14" s="23" t="str">
        <f ca="1">calc!D38</f>
        <v/>
      </c>
      <c r="D14" s="23" t="str">
        <f ca="1">calc!E38</f>
        <v/>
      </c>
      <c r="E14" s="23">
        <f ca="1">calc!F38</f>
        <v>43586</v>
      </c>
      <c r="F14" s="23">
        <f ca="1">calc!G38</f>
        <v>43587</v>
      </c>
      <c r="G14" s="23">
        <f ca="1">calc!H38</f>
        <v>43588</v>
      </c>
      <c r="H14" s="24">
        <f ca="1">calc!I38</f>
        <v>43589</v>
      </c>
      <c r="I14" s="22"/>
      <c r="J14" s="21" t="str">
        <f ca="1">calc!L6</f>
        <v/>
      </c>
      <c r="K14" s="23" t="str">
        <f ca="1">calc!M6</f>
        <v/>
      </c>
      <c r="L14" s="23" t="str">
        <f ca="1">calc!N6</f>
        <v/>
      </c>
      <c r="M14" s="23" t="str">
        <f ca="1">calc!O6</f>
        <v/>
      </c>
      <c r="N14" s="23" t="str">
        <f ca="1">calc!P6</f>
        <v/>
      </c>
      <c r="O14" s="23" t="str">
        <f ca="1">calc!Q6</f>
        <v/>
      </c>
      <c r="P14" s="24">
        <f ca="1">calc!R6</f>
        <v>43617</v>
      </c>
      <c r="Q14" s="22"/>
      <c r="R14" s="21" t="str">
        <f ca="1">calc!L14</f>
        <v/>
      </c>
      <c r="S14" s="23">
        <f ca="1">calc!M14</f>
        <v>43647</v>
      </c>
      <c r="T14" s="23">
        <f ca="1">calc!N14</f>
        <v>43648</v>
      </c>
      <c r="U14" s="23">
        <f ca="1">calc!O14</f>
        <v>43649</v>
      </c>
      <c r="V14" s="23">
        <f ca="1">calc!P14</f>
        <v>43650</v>
      </c>
      <c r="W14" s="23">
        <f ca="1">calc!Q14</f>
        <v>43651</v>
      </c>
      <c r="X14" s="24">
        <f ca="1">calc!R14</f>
        <v>43652</v>
      </c>
      <c r="Y14" s="22"/>
      <c r="Z14" s="21" t="str">
        <f ca="1">calc!L22</f>
        <v/>
      </c>
      <c r="AA14" s="23" t="str">
        <f ca="1">calc!M22</f>
        <v/>
      </c>
      <c r="AB14" s="23" t="str">
        <f ca="1">calc!N22</f>
        <v/>
      </c>
      <c r="AC14" s="23" t="str">
        <f ca="1">calc!O22</f>
        <v/>
      </c>
      <c r="AD14" s="23">
        <f ca="1">calc!P22</f>
        <v>43678</v>
      </c>
      <c r="AE14" s="23">
        <f ca="1">calc!Q22</f>
        <v>43679</v>
      </c>
      <c r="AF14" s="24">
        <f ca="1">calc!R22</f>
        <v>43680</v>
      </c>
      <c r="AJ14" s="60">
        <v>43574</v>
      </c>
      <c r="AK14" s="56" t="s">
        <v>32</v>
      </c>
      <c r="AL14" s="51"/>
      <c r="AM14" s="52"/>
    </row>
    <row r="15" spans="1:39" ht="16.5" customHeight="1" thickBot="1" x14ac:dyDescent="0.25">
      <c r="B15" s="21">
        <f ca="1">calc!C39</f>
        <v>43590</v>
      </c>
      <c r="C15" s="23">
        <f ca="1">calc!D39</f>
        <v>43591</v>
      </c>
      <c r="D15" s="23">
        <f ca="1">calc!E39</f>
        <v>43592</v>
      </c>
      <c r="E15" s="23">
        <f ca="1">calc!F39</f>
        <v>43593</v>
      </c>
      <c r="F15" s="23">
        <f ca="1">calc!G39</f>
        <v>43594</v>
      </c>
      <c r="G15" s="23">
        <f ca="1">calc!H39</f>
        <v>43595</v>
      </c>
      <c r="H15" s="24">
        <f ca="1">calc!I39</f>
        <v>43596</v>
      </c>
      <c r="I15" s="22"/>
      <c r="J15" s="21">
        <f ca="1">calc!L7</f>
        <v>43618</v>
      </c>
      <c r="K15" s="23">
        <f ca="1">calc!M7</f>
        <v>43619</v>
      </c>
      <c r="L15" s="23">
        <f ca="1">calc!N7</f>
        <v>43620</v>
      </c>
      <c r="M15" s="23">
        <f ca="1">calc!O7</f>
        <v>43621</v>
      </c>
      <c r="N15" s="23">
        <f ca="1">calc!P7</f>
        <v>43622</v>
      </c>
      <c r="O15" s="23">
        <f ca="1">calc!Q7</f>
        <v>43623</v>
      </c>
      <c r="P15" s="24">
        <f ca="1">calc!R7</f>
        <v>43624</v>
      </c>
      <c r="Q15" s="22"/>
      <c r="R15" s="21">
        <f ca="1">calc!L15</f>
        <v>43653</v>
      </c>
      <c r="S15" s="23">
        <f ca="1">calc!M15</f>
        <v>43654</v>
      </c>
      <c r="T15" s="23">
        <f ca="1">calc!N15</f>
        <v>43655</v>
      </c>
      <c r="U15" s="23">
        <f ca="1">calc!O15</f>
        <v>43656</v>
      </c>
      <c r="V15" s="23">
        <f ca="1">calc!P15</f>
        <v>43657</v>
      </c>
      <c r="W15" s="23">
        <f ca="1">calc!Q15</f>
        <v>43658</v>
      </c>
      <c r="X15" s="24">
        <f ca="1">calc!R15</f>
        <v>43659</v>
      </c>
      <c r="Y15" s="22"/>
      <c r="Z15" s="21">
        <f ca="1">calc!L23</f>
        <v>43681</v>
      </c>
      <c r="AA15" s="23">
        <f ca="1">calc!M23</f>
        <v>43682</v>
      </c>
      <c r="AB15" s="23">
        <f ca="1">calc!N23</f>
        <v>43683</v>
      </c>
      <c r="AC15" s="23">
        <f ca="1">calc!O23</f>
        <v>43684</v>
      </c>
      <c r="AD15" s="23">
        <f ca="1">calc!P23</f>
        <v>43685</v>
      </c>
      <c r="AE15" s="23">
        <f ca="1">calc!Q23</f>
        <v>43686</v>
      </c>
      <c r="AF15" s="24">
        <f ca="1">calc!R23</f>
        <v>43687</v>
      </c>
      <c r="AJ15" s="60">
        <v>43576</v>
      </c>
      <c r="AK15" s="56" t="s">
        <v>33</v>
      </c>
      <c r="AL15" s="53"/>
      <c r="AM15" s="54"/>
    </row>
    <row r="16" spans="1:39" ht="16.5" customHeight="1" thickBot="1" x14ac:dyDescent="0.25">
      <c r="B16" s="21">
        <f ca="1">calc!C40</f>
        <v>43597</v>
      </c>
      <c r="C16" s="23">
        <f ca="1">calc!D40</f>
        <v>43598</v>
      </c>
      <c r="D16" s="23">
        <f ca="1">calc!E40</f>
        <v>43599</v>
      </c>
      <c r="E16" s="23">
        <f ca="1">calc!F40</f>
        <v>43600</v>
      </c>
      <c r="F16" s="23">
        <f ca="1">calc!G40</f>
        <v>43601</v>
      </c>
      <c r="G16" s="23">
        <f ca="1">calc!H40</f>
        <v>43602</v>
      </c>
      <c r="H16" s="24">
        <f ca="1">calc!I40</f>
        <v>43603</v>
      </c>
      <c r="I16" s="22"/>
      <c r="J16" s="21">
        <f ca="1">calc!L8</f>
        <v>43625</v>
      </c>
      <c r="K16" s="23">
        <f ca="1">calc!M8</f>
        <v>43626</v>
      </c>
      <c r="L16" s="23">
        <f ca="1">calc!N8</f>
        <v>43627</v>
      </c>
      <c r="M16" s="23">
        <f ca="1">calc!O8</f>
        <v>43628</v>
      </c>
      <c r="N16" s="23">
        <f ca="1">calc!P8</f>
        <v>43629</v>
      </c>
      <c r="O16" s="23">
        <f ca="1">calc!Q8</f>
        <v>43630</v>
      </c>
      <c r="P16" s="24">
        <f ca="1">calc!R8</f>
        <v>43631</v>
      </c>
      <c r="Q16" s="22"/>
      <c r="R16" s="21">
        <f ca="1">calc!L16</f>
        <v>43660</v>
      </c>
      <c r="S16" s="23">
        <f ca="1">calc!M16</f>
        <v>43661</v>
      </c>
      <c r="T16" s="23">
        <f ca="1">calc!N16</f>
        <v>43662</v>
      </c>
      <c r="U16" s="23">
        <f ca="1">calc!O16</f>
        <v>43663</v>
      </c>
      <c r="V16" s="23">
        <f ca="1">calc!P16</f>
        <v>43664</v>
      </c>
      <c r="W16" s="23">
        <f ca="1">calc!Q16</f>
        <v>43665</v>
      </c>
      <c r="X16" s="24">
        <f ca="1">calc!R16</f>
        <v>43666</v>
      </c>
      <c r="Y16" s="22"/>
      <c r="Z16" s="21">
        <f ca="1">calc!L24</f>
        <v>43688</v>
      </c>
      <c r="AA16" s="23">
        <f ca="1">calc!M24</f>
        <v>43689</v>
      </c>
      <c r="AB16" s="23">
        <f ca="1">calc!N24</f>
        <v>43690</v>
      </c>
      <c r="AC16" s="23">
        <f ca="1">calc!O24</f>
        <v>43691</v>
      </c>
      <c r="AD16" s="23">
        <f ca="1">calc!P24</f>
        <v>43692</v>
      </c>
      <c r="AE16" s="23">
        <f ca="1">calc!Q24</f>
        <v>43693</v>
      </c>
      <c r="AF16" s="24">
        <f ca="1">calc!R24</f>
        <v>43694</v>
      </c>
      <c r="AJ16" s="60">
        <v>43577</v>
      </c>
      <c r="AK16" s="56" t="s">
        <v>34</v>
      </c>
      <c r="AL16" s="51"/>
      <c r="AM16" s="52"/>
    </row>
    <row r="17" spans="1:39" ht="16.5" customHeight="1" thickBot="1" x14ac:dyDescent="0.25">
      <c r="B17" s="21">
        <f ca="1">calc!C41</f>
        <v>43604</v>
      </c>
      <c r="C17" s="23">
        <f ca="1">calc!D41</f>
        <v>43605</v>
      </c>
      <c r="D17" s="23">
        <f ca="1">calc!E41</f>
        <v>43606</v>
      </c>
      <c r="E17" s="23">
        <f ca="1">calc!F41</f>
        <v>43607</v>
      </c>
      <c r="F17" s="23">
        <f ca="1">calc!G41</f>
        <v>43608</v>
      </c>
      <c r="G17" s="23">
        <f ca="1">calc!H41</f>
        <v>43609</v>
      </c>
      <c r="H17" s="24">
        <f ca="1">calc!I41</f>
        <v>43610</v>
      </c>
      <c r="I17" s="22"/>
      <c r="J17" s="21">
        <f ca="1">calc!L9</f>
        <v>43632</v>
      </c>
      <c r="K17" s="23">
        <f ca="1">calc!M9</f>
        <v>43633</v>
      </c>
      <c r="L17" s="23">
        <f ca="1">calc!N9</f>
        <v>43634</v>
      </c>
      <c r="M17" s="23">
        <f ca="1">calc!O9</f>
        <v>43635</v>
      </c>
      <c r="N17" s="23">
        <f ca="1">calc!P9</f>
        <v>43636</v>
      </c>
      <c r="O17" s="23">
        <f ca="1">calc!Q9</f>
        <v>43637</v>
      </c>
      <c r="P17" s="24">
        <f ca="1">calc!R9</f>
        <v>43638</v>
      </c>
      <c r="Q17" s="22"/>
      <c r="R17" s="21">
        <f ca="1">calc!L17</f>
        <v>43667</v>
      </c>
      <c r="S17" s="23">
        <f ca="1">calc!M17</f>
        <v>43668</v>
      </c>
      <c r="T17" s="23">
        <f ca="1">calc!N17</f>
        <v>43669</v>
      </c>
      <c r="U17" s="23">
        <f ca="1">calc!O17</f>
        <v>43670</v>
      </c>
      <c r="V17" s="23">
        <f ca="1">calc!P17</f>
        <v>43671</v>
      </c>
      <c r="W17" s="23">
        <f ca="1">calc!Q17</f>
        <v>43672</v>
      </c>
      <c r="X17" s="24">
        <f ca="1">calc!R17</f>
        <v>43673</v>
      </c>
      <c r="Y17" s="22"/>
      <c r="Z17" s="21">
        <f ca="1">calc!L25</f>
        <v>43695</v>
      </c>
      <c r="AA17" s="23">
        <f ca="1">calc!M25</f>
        <v>43696</v>
      </c>
      <c r="AB17" s="23">
        <f ca="1">calc!N25</f>
        <v>43697</v>
      </c>
      <c r="AC17" s="23">
        <f ca="1">calc!O25</f>
        <v>43698</v>
      </c>
      <c r="AD17" s="23">
        <f ca="1">calc!P25</f>
        <v>43699</v>
      </c>
      <c r="AE17" s="23">
        <f ca="1">calc!Q25</f>
        <v>43700</v>
      </c>
      <c r="AF17" s="24">
        <f ca="1">calc!R25</f>
        <v>43701</v>
      </c>
      <c r="AJ17" s="60">
        <v>43577</v>
      </c>
      <c r="AK17" s="56" t="s">
        <v>35</v>
      </c>
      <c r="AL17" s="53"/>
      <c r="AM17" s="54"/>
    </row>
    <row r="18" spans="1:39" ht="16.5" customHeight="1" thickBot="1" x14ac:dyDescent="0.25">
      <c r="B18" s="21">
        <f ca="1">calc!C42</f>
        <v>26</v>
      </c>
      <c r="C18" s="23">
        <f ca="1">calc!D42</f>
        <v>27</v>
      </c>
      <c r="D18" s="23">
        <f ca="1">calc!E42</f>
        <v>28</v>
      </c>
      <c r="E18" s="23">
        <f ca="1">calc!F42</f>
        <v>29</v>
      </c>
      <c r="F18" s="23">
        <f ca="1">calc!G42</f>
        <v>30</v>
      </c>
      <c r="G18" s="23">
        <f ca="1">calc!H42</f>
        <v>31</v>
      </c>
      <c r="H18" s="24" t="str">
        <f ca="1">calc!I42</f>
        <v/>
      </c>
      <c r="I18" s="22"/>
      <c r="J18" s="21">
        <f ca="1">calc!L10</f>
        <v>23</v>
      </c>
      <c r="K18" s="23">
        <f ca="1">calc!M10</f>
        <v>24</v>
      </c>
      <c r="L18" s="23">
        <f ca="1">calc!N10</f>
        <v>25</v>
      </c>
      <c r="M18" s="23">
        <f ca="1">calc!O10</f>
        <v>26</v>
      </c>
      <c r="N18" s="23">
        <f ca="1">calc!P10</f>
        <v>27</v>
      </c>
      <c r="O18" s="23">
        <f ca="1">calc!Q10</f>
        <v>28</v>
      </c>
      <c r="P18" s="24">
        <f ca="1">calc!R10</f>
        <v>29</v>
      </c>
      <c r="Q18" s="22"/>
      <c r="R18" s="21">
        <f ca="1">calc!L18</f>
        <v>28</v>
      </c>
      <c r="S18" s="23">
        <f ca="1">calc!M18</f>
        <v>29</v>
      </c>
      <c r="T18" s="23">
        <f ca="1">calc!N18</f>
        <v>30</v>
      </c>
      <c r="U18" s="23">
        <f ca="1">calc!O18</f>
        <v>31</v>
      </c>
      <c r="V18" s="23" t="str">
        <f ca="1">calc!P18</f>
        <v/>
      </c>
      <c r="W18" s="23" t="str">
        <f ca="1">calc!Q18</f>
        <v/>
      </c>
      <c r="X18" s="24" t="str">
        <f ca="1">calc!R18</f>
        <v/>
      </c>
      <c r="Y18" s="22"/>
      <c r="Z18" s="21">
        <f ca="1">calc!L26</f>
        <v>25</v>
      </c>
      <c r="AA18" s="23">
        <f ca="1">calc!M26</f>
        <v>26</v>
      </c>
      <c r="AB18" s="23">
        <f ca="1">calc!N26</f>
        <v>27</v>
      </c>
      <c r="AC18" s="23">
        <f ca="1">calc!O26</f>
        <v>28</v>
      </c>
      <c r="AD18" s="23">
        <f ca="1">calc!P26</f>
        <v>29</v>
      </c>
      <c r="AE18" s="23">
        <f ca="1">calc!Q26</f>
        <v>30</v>
      </c>
      <c r="AF18" s="24">
        <f ca="1">calc!R26</f>
        <v>31</v>
      </c>
      <c r="AJ18" s="60">
        <v>43590</v>
      </c>
      <c r="AK18" s="56" t="s">
        <v>36</v>
      </c>
      <c r="AL18" s="51"/>
      <c r="AM18" s="52"/>
    </row>
    <row r="19" spans="1:39" ht="16.5" customHeight="1" thickBot="1" x14ac:dyDescent="0.25">
      <c r="B19" s="21" t="str">
        <f ca="1">calc!C43</f>
        <v/>
      </c>
      <c r="C19" s="23" t="str">
        <f ca="1">calc!D43</f>
        <v/>
      </c>
      <c r="D19" s="23"/>
      <c r="E19" s="23"/>
      <c r="F19" s="23"/>
      <c r="G19" s="23"/>
      <c r="H19" s="23"/>
      <c r="I19" s="22"/>
      <c r="J19" s="21">
        <f ca="1">calc!L11</f>
        <v>30</v>
      </c>
      <c r="K19" s="23"/>
      <c r="L19" s="23"/>
      <c r="M19" s="23"/>
      <c r="N19" s="23"/>
      <c r="O19" s="23"/>
      <c r="P19" s="23"/>
      <c r="Q19" s="22"/>
      <c r="R19" s="21" t="str">
        <f ca="1">calc!L19</f>
        <v/>
      </c>
      <c r="S19" s="23" t="str">
        <f ca="1">calc!M19</f>
        <v/>
      </c>
      <c r="T19" s="23"/>
      <c r="U19" s="23"/>
      <c r="V19" s="23"/>
      <c r="W19" s="23"/>
      <c r="X19" s="23"/>
      <c r="Y19" s="22"/>
      <c r="Z19" s="21" t="str">
        <f ca="1">calc!L27</f>
        <v/>
      </c>
      <c r="AA19" s="23" t="str">
        <f ca="1">calc!M27</f>
        <v/>
      </c>
      <c r="AB19" s="23"/>
      <c r="AC19" s="23"/>
      <c r="AD19" s="23"/>
      <c r="AE19" s="23"/>
      <c r="AF19" s="24"/>
      <c r="AJ19" s="60">
        <v>43597</v>
      </c>
      <c r="AK19" s="56" t="s">
        <v>37</v>
      </c>
      <c r="AL19" s="53"/>
      <c r="AM19" s="54"/>
    </row>
    <row r="20" spans="1:39" s="7" customFormat="1" ht="15.75" thickBo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J20" s="60">
        <v>43603</v>
      </c>
      <c r="AK20" s="56" t="s">
        <v>38</v>
      </c>
      <c r="AL20" s="51"/>
      <c r="AM20" s="52"/>
    </row>
    <row r="21" spans="1:39" ht="16.5" customHeight="1" thickBot="1" x14ac:dyDescent="0.25">
      <c r="B21" s="87" t="s">
        <v>13</v>
      </c>
      <c r="C21" s="88"/>
      <c r="D21" s="88"/>
      <c r="E21" s="88"/>
      <c r="F21" s="88"/>
      <c r="G21" s="88"/>
      <c r="H21" s="89"/>
      <c r="I21" s="25"/>
      <c r="J21" s="90" t="s">
        <v>15</v>
      </c>
      <c r="K21" s="91"/>
      <c r="L21" s="91"/>
      <c r="M21" s="91"/>
      <c r="N21" s="91"/>
      <c r="O21" s="91"/>
      <c r="P21" s="92"/>
      <c r="Q21" s="25"/>
      <c r="R21" s="93" t="s">
        <v>17</v>
      </c>
      <c r="S21" s="94"/>
      <c r="T21" s="94"/>
      <c r="U21" s="94"/>
      <c r="V21" s="94"/>
      <c r="W21" s="94"/>
      <c r="X21" s="95"/>
      <c r="Y21" s="25"/>
      <c r="Z21" s="96" t="s">
        <v>19</v>
      </c>
      <c r="AA21" s="97"/>
      <c r="AB21" s="97"/>
      <c r="AC21" s="97"/>
      <c r="AD21" s="97"/>
      <c r="AE21" s="97"/>
      <c r="AF21" s="98"/>
      <c r="AJ21" s="60">
        <v>43612</v>
      </c>
      <c r="AK21" s="56" t="s">
        <v>39</v>
      </c>
      <c r="AL21" s="53"/>
      <c r="AM21" s="54"/>
    </row>
    <row r="22" spans="1:39" ht="16.5" customHeight="1" thickBot="1" x14ac:dyDescent="0.25">
      <c r="B22" s="42" t="s">
        <v>2</v>
      </c>
      <c r="C22" s="43" t="s">
        <v>3</v>
      </c>
      <c r="D22" s="43" t="s">
        <v>4</v>
      </c>
      <c r="E22" s="43" t="s">
        <v>5</v>
      </c>
      <c r="F22" s="43" t="s">
        <v>6</v>
      </c>
      <c r="G22" s="43" t="s">
        <v>7</v>
      </c>
      <c r="H22" s="43" t="s">
        <v>8</v>
      </c>
      <c r="I22" s="25"/>
      <c r="J22" s="44" t="s">
        <v>2</v>
      </c>
      <c r="K22" s="45" t="s">
        <v>3</v>
      </c>
      <c r="L22" s="45" t="s">
        <v>4</v>
      </c>
      <c r="M22" s="45" t="s">
        <v>5</v>
      </c>
      <c r="N22" s="45" t="s">
        <v>6</v>
      </c>
      <c r="O22" s="45" t="s">
        <v>7</v>
      </c>
      <c r="P22" s="45" t="s">
        <v>8</v>
      </c>
      <c r="Q22" s="25"/>
      <c r="R22" s="46" t="s">
        <v>2</v>
      </c>
      <c r="S22" s="47" t="s">
        <v>3</v>
      </c>
      <c r="T22" s="47" t="s">
        <v>4</v>
      </c>
      <c r="U22" s="47" t="s">
        <v>5</v>
      </c>
      <c r="V22" s="47" t="s">
        <v>6</v>
      </c>
      <c r="W22" s="47" t="s">
        <v>7</v>
      </c>
      <c r="X22" s="47" t="s">
        <v>8</v>
      </c>
      <c r="Y22" s="25"/>
      <c r="Z22" s="48" t="s">
        <v>2</v>
      </c>
      <c r="AA22" s="49" t="s">
        <v>3</v>
      </c>
      <c r="AB22" s="49" t="s">
        <v>4</v>
      </c>
      <c r="AC22" s="49" t="s">
        <v>5</v>
      </c>
      <c r="AD22" s="49" t="s">
        <v>6</v>
      </c>
      <c r="AE22" s="49" t="s">
        <v>7</v>
      </c>
      <c r="AF22" s="49" t="s">
        <v>8</v>
      </c>
      <c r="AJ22" s="60">
        <v>43632</v>
      </c>
      <c r="AK22" s="56" t="s">
        <v>40</v>
      </c>
      <c r="AL22" s="51"/>
      <c r="AM22" s="52"/>
    </row>
    <row r="23" spans="1:39" ht="16.5" customHeight="1" thickBot="1" x14ac:dyDescent="0.25">
      <c r="B23" s="21">
        <f ca="1">calc!L30</f>
        <v>43709</v>
      </c>
      <c r="C23" s="23">
        <f ca="1">calc!M30</f>
        <v>43710</v>
      </c>
      <c r="D23" s="23">
        <f ca="1">calc!N30</f>
        <v>43711</v>
      </c>
      <c r="E23" s="23">
        <f ca="1">calc!O30</f>
        <v>43712</v>
      </c>
      <c r="F23" s="23">
        <f ca="1">calc!P30</f>
        <v>43713</v>
      </c>
      <c r="G23" s="23">
        <f ca="1">calc!Q30</f>
        <v>43714</v>
      </c>
      <c r="H23" s="24">
        <f ca="1">calc!R30</f>
        <v>43715</v>
      </c>
      <c r="I23" s="22"/>
      <c r="J23" s="21" t="str">
        <f ca="1">calc!L38</f>
        <v/>
      </c>
      <c r="K23" s="23" t="str">
        <f ca="1">calc!M38</f>
        <v/>
      </c>
      <c r="L23" s="23">
        <f ca="1">calc!N38</f>
        <v>43739</v>
      </c>
      <c r="M23" s="23">
        <f ca="1">calc!O38</f>
        <v>43740</v>
      </c>
      <c r="N23" s="23">
        <f ca="1">calc!P38</f>
        <v>43741</v>
      </c>
      <c r="O23" s="23">
        <f ca="1">calc!Q38</f>
        <v>43742</v>
      </c>
      <c r="P23" s="24">
        <f ca="1">calc!R38</f>
        <v>43743</v>
      </c>
      <c r="Q23" s="22"/>
      <c r="R23" s="21" t="str">
        <f ca="1">calc!U21</f>
        <v/>
      </c>
      <c r="S23" s="23" t="str">
        <f ca="1">calc!V21</f>
        <v/>
      </c>
      <c r="T23" s="23" t="str">
        <f ca="1">calc!W21</f>
        <v/>
      </c>
      <c r="U23" s="23" t="str">
        <f ca="1">calc!X21</f>
        <v/>
      </c>
      <c r="V23" s="23" t="str">
        <f ca="1">calc!Y21</f>
        <v/>
      </c>
      <c r="W23" s="23">
        <f ca="1">calc!Z21</f>
        <v>43770</v>
      </c>
      <c r="X23" s="24">
        <f ca="1">calc!AA21</f>
        <v>43771</v>
      </c>
      <c r="Y23" s="22"/>
      <c r="Z23" s="21">
        <f ca="1">calc!U29</f>
        <v>43800</v>
      </c>
      <c r="AA23" s="23">
        <f ca="1">calc!V29</f>
        <v>43801</v>
      </c>
      <c r="AB23" s="23">
        <f ca="1">calc!W29</f>
        <v>43802</v>
      </c>
      <c r="AC23" s="23">
        <f ca="1">calc!X29</f>
        <v>43803</v>
      </c>
      <c r="AD23" s="23">
        <f ca="1">calc!Y29</f>
        <v>43804</v>
      </c>
      <c r="AE23" s="23">
        <f ca="1">calc!Z29</f>
        <v>43805</v>
      </c>
      <c r="AF23" s="24">
        <f ca="1">calc!AA29</f>
        <v>43806</v>
      </c>
      <c r="AJ23" s="60">
        <v>43650</v>
      </c>
      <c r="AK23" s="56" t="s">
        <v>41</v>
      </c>
      <c r="AL23" s="53"/>
      <c r="AM23" s="54"/>
    </row>
    <row r="24" spans="1:39" ht="16.5" customHeight="1" thickBot="1" x14ac:dyDescent="0.25">
      <c r="B24" s="21">
        <f ca="1">calc!L31</f>
        <v>43716</v>
      </c>
      <c r="C24" s="23">
        <f ca="1">calc!M31</f>
        <v>43717</v>
      </c>
      <c r="D24" s="23">
        <f ca="1">calc!N31</f>
        <v>43718</v>
      </c>
      <c r="E24" s="23">
        <f ca="1">calc!O31</f>
        <v>43719</v>
      </c>
      <c r="F24" s="23">
        <f ca="1">calc!P31</f>
        <v>43720</v>
      </c>
      <c r="G24" s="23">
        <f ca="1">calc!Q31</f>
        <v>43721</v>
      </c>
      <c r="H24" s="24">
        <f ca="1">calc!R31</f>
        <v>43722</v>
      </c>
      <c r="I24" s="22"/>
      <c r="J24" s="21">
        <f ca="1">calc!L39</f>
        <v>43744</v>
      </c>
      <c r="K24" s="23">
        <f ca="1">calc!M39</f>
        <v>43745</v>
      </c>
      <c r="L24" s="23">
        <f ca="1">calc!N39</f>
        <v>43746</v>
      </c>
      <c r="M24" s="23">
        <f ca="1">calc!O39</f>
        <v>43747</v>
      </c>
      <c r="N24" s="23">
        <f ca="1">calc!P39</f>
        <v>43748</v>
      </c>
      <c r="O24" s="23">
        <f ca="1">calc!Q39</f>
        <v>43749</v>
      </c>
      <c r="P24" s="24">
        <f ca="1">calc!R39</f>
        <v>43750</v>
      </c>
      <c r="Q24" s="22"/>
      <c r="R24" s="21">
        <f ca="1">calc!U22</f>
        <v>43772</v>
      </c>
      <c r="S24" s="23">
        <f ca="1">calc!V22</f>
        <v>43773</v>
      </c>
      <c r="T24" s="23">
        <f ca="1">calc!W22</f>
        <v>43774</v>
      </c>
      <c r="U24" s="23">
        <f ca="1">calc!X22</f>
        <v>43775</v>
      </c>
      <c r="V24" s="23">
        <f ca="1">calc!Y22</f>
        <v>43776</v>
      </c>
      <c r="W24" s="23">
        <f ca="1">calc!Z22</f>
        <v>43777</v>
      </c>
      <c r="X24" s="24">
        <f ca="1">calc!AA22</f>
        <v>43778</v>
      </c>
      <c r="Y24" s="22"/>
      <c r="Z24" s="21">
        <f ca="1">calc!U30</f>
        <v>43807</v>
      </c>
      <c r="AA24" s="23">
        <f ca="1">calc!V30</f>
        <v>43808</v>
      </c>
      <c r="AB24" s="23">
        <f ca="1">calc!W30</f>
        <v>43809</v>
      </c>
      <c r="AC24" s="23">
        <f ca="1">calc!X30</f>
        <v>43810</v>
      </c>
      <c r="AD24" s="23">
        <f ca="1">calc!Y30</f>
        <v>43811</v>
      </c>
      <c r="AE24" s="23">
        <f ca="1">calc!Z30</f>
        <v>43812</v>
      </c>
      <c r="AF24" s="24">
        <f ca="1">calc!AA30</f>
        <v>43813</v>
      </c>
      <c r="AJ24" s="60">
        <v>43674</v>
      </c>
      <c r="AK24" s="56" t="s">
        <v>42</v>
      </c>
      <c r="AL24" s="51"/>
      <c r="AM24" s="52"/>
    </row>
    <row r="25" spans="1:39" ht="16.5" customHeight="1" thickBot="1" x14ac:dyDescent="0.25">
      <c r="B25" s="21">
        <f ca="1">calc!L32</f>
        <v>43723</v>
      </c>
      <c r="C25" s="23">
        <f ca="1">calc!M32</f>
        <v>43724</v>
      </c>
      <c r="D25" s="23">
        <f ca="1">calc!N32</f>
        <v>43725</v>
      </c>
      <c r="E25" s="23">
        <f ca="1">calc!O32</f>
        <v>43726</v>
      </c>
      <c r="F25" s="23">
        <f ca="1">calc!P32</f>
        <v>43727</v>
      </c>
      <c r="G25" s="23">
        <f ca="1">calc!Q32</f>
        <v>43728</v>
      </c>
      <c r="H25" s="24">
        <f ca="1">calc!R32</f>
        <v>43729</v>
      </c>
      <c r="I25" s="22"/>
      <c r="J25" s="21">
        <f ca="1">calc!L40</f>
        <v>43751</v>
      </c>
      <c r="K25" s="23">
        <f ca="1">calc!M40</f>
        <v>43752</v>
      </c>
      <c r="L25" s="23">
        <f ca="1">calc!N40</f>
        <v>43753</v>
      </c>
      <c r="M25" s="23">
        <f ca="1">calc!O40</f>
        <v>43754</v>
      </c>
      <c r="N25" s="23">
        <f ca="1">calc!P40</f>
        <v>43755</v>
      </c>
      <c r="O25" s="23">
        <f ca="1">calc!Q40</f>
        <v>43756</v>
      </c>
      <c r="P25" s="24">
        <f ca="1">calc!R40</f>
        <v>43757</v>
      </c>
      <c r="Q25" s="22"/>
      <c r="R25" s="21">
        <f ca="1">calc!U23</f>
        <v>43779</v>
      </c>
      <c r="S25" s="23">
        <f ca="1">calc!V23</f>
        <v>43780</v>
      </c>
      <c r="T25" s="23">
        <f ca="1">calc!W23</f>
        <v>43781</v>
      </c>
      <c r="U25" s="23">
        <f ca="1">calc!X23</f>
        <v>43782</v>
      </c>
      <c r="V25" s="23">
        <f ca="1">calc!Y23</f>
        <v>43783</v>
      </c>
      <c r="W25" s="23">
        <f ca="1">calc!Z23</f>
        <v>43784</v>
      </c>
      <c r="X25" s="24">
        <f ca="1">calc!AA23</f>
        <v>43785</v>
      </c>
      <c r="Y25" s="22"/>
      <c r="Z25" s="21">
        <f ca="1">calc!U31</f>
        <v>43814</v>
      </c>
      <c r="AA25" s="23">
        <f ca="1">calc!V31</f>
        <v>43815</v>
      </c>
      <c r="AB25" s="23">
        <f ca="1">calc!W31</f>
        <v>43816</v>
      </c>
      <c r="AC25" s="23">
        <f ca="1">calc!X31</f>
        <v>43817</v>
      </c>
      <c r="AD25" s="23">
        <f ca="1">calc!Y31</f>
        <v>43818</v>
      </c>
      <c r="AE25" s="23">
        <f ca="1">calc!Z31</f>
        <v>43819</v>
      </c>
      <c r="AF25" s="24">
        <f ca="1">calc!AA31</f>
        <v>43820</v>
      </c>
      <c r="AJ25" s="60">
        <v>43710</v>
      </c>
      <c r="AK25" s="56" t="s">
        <v>43</v>
      </c>
      <c r="AL25" s="53"/>
      <c r="AM25" s="54"/>
    </row>
    <row r="26" spans="1:39" ht="16.5" customHeight="1" thickBot="1" x14ac:dyDescent="0.25">
      <c r="B26" s="21">
        <f ca="1">calc!L33</f>
        <v>43730</v>
      </c>
      <c r="C26" s="23">
        <f ca="1">calc!M33</f>
        <v>43731</v>
      </c>
      <c r="D26" s="23">
        <f ca="1">calc!N33</f>
        <v>43732</v>
      </c>
      <c r="E26" s="23">
        <f ca="1">calc!O33</f>
        <v>43733</v>
      </c>
      <c r="F26" s="23">
        <f ca="1">calc!P33</f>
        <v>43734</v>
      </c>
      <c r="G26" s="23">
        <f ca="1">calc!Q33</f>
        <v>43735</v>
      </c>
      <c r="H26" s="24">
        <f ca="1">calc!R33</f>
        <v>43736</v>
      </c>
      <c r="I26" s="22"/>
      <c r="J26" s="21">
        <f ca="1">calc!L41</f>
        <v>43758</v>
      </c>
      <c r="K26" s="23">
        <f ca="1">calc!M41</f>
        <v>43759</v>
      </c>
      <c r="L26" s="23">
        <f ca="1">calc!N41</f>
        <v>43760</v>
      </c>
      <c r="M26" s="23">
        <f ca="1">calc!O41</f>
        <v>43761</v>
      </c>
      <c r="N26" s="23">
        <f ca="1">calc!P41</f>
        <v>43762</v>
      </c>
      <c r="O26" s="23">
        <f ca="1">calc!Q41</f>
        <v>43763</v>
      </c>
      <c r="P26" s="24">
        <f ca="1">calc!R41</f>
        <v>43764</v>
      </c>
      <c r="Q26" s="22"/>
      <c r="R26" s="21">
        <f ca="1">calc!U24</f>
        <v>43786</v>
      </c>
      <c r="S26" s="23">
        <f ca="1">calc!V24</f>
        <v>43787</v>
      </c>
      <c r="T26" s="23">
        <f ca="1">calc!W24</f>
        <v>43788</v>
      </c>
      <c r="U26" s="23">
        <f ca="1">calc!X24</f>
        <v>43789</v>
      </c>
      <c r="V26" s="23">
        <f ca="1">calc!Y24</f>
        <v>43790</v>
      </c>
      <c r="W26" s="23">
        <f ca="1">calc!Z24</f>
        <v>43791</v>
      </c>
      <c r="X26" s="24">
        <f ca="1">calc!AA24</f>
        <v>43792</v>
      </c>
      <c r="Y26" s="22"/>
      <c r="Z26" s="21">
        <f ca="1">calc!U32</f>
        <v>43821</v>
      </c>
      <c r="AA26" s="23">
        <f ca="1">calc!V32</f>
        <v>43822</v>
      </c>
      <c r="AB26" s="23">
        <f ca="1">calc!W32</f>
        <v>43823</v>
      </c>
      <c r="AC26" s="23">
        <f ca="1">calc!X32</f>
        <v>43824</v>
      </c>
      <c r="AD26" s="23">
        <f ca="1">calc!Y32</f>
        <v>43825</v>
      </c>
      <c r="AE26" s="23">
        <f ca="1">calc!Z32</f>
        <v>43826</v>
      </c>
      <c r="AF26" s="24">
        <f ca="1">calc!AA32</f>
        <v>43827</v>
      </c>
      <c r="AJ26" s="60">
        <v>43716</v>
      </c>
      <c r="AK26" s="56" t="s">
        <v>44</v>
      </c>
      <c r="AL26" s="51"/>
      <c r="AM26" s="52"/>
    </row>
    <row r="27" spans="1:39" ht="16.5" customHeight="1" thickBot="1" x14ac:dyDescent="0.25">
      <c r="B27" s="21">
        <f ca="1">calc!L34</f>
        <v>29</v>
      </c>
      <c r="C27" s="23">
        <f ca="1">calc!M34</f>
        <v>30</v>
      </c>
      <c r="D27" s="23" t="str">
        <f ca="1">calc!N34</f>
        <v/>
      </c>
      <c r="E27" s="23" t="str">
        <f ca="1">calc!O34</f>
        <v/>
      </c>
      <c r="F27" s="23" t="str">
        <f ca="1">calc!P34</f>
        <v/>
      </c>
      <c r="G27" s="23" t="str">
        <f ca="1">calc!Q34</f>
        <v/>
      </c>
      <c r="H27" s="24" t="str">
        <f ca="1">calc!R34</f>
        <v/>
      </c>
      <c r="I27" s="22"/>
      <c r="J27" s="21">
        <f ca="1">calc!L42</f>
        <v>27</v>
      </c>
      <c r="K27" s="23">
        <f ca="1">calc!M42</f>
        <v>28</v>
      </c>
      <c r="L27" s="23">
        <f ca="1">calc!N42</f>
        <v>29</v>
      </c>
      <c r="M27" s="23">
        <f ca="1">calc!O42</f>
        <v>30</v>
      </c>
      <c r="N27" s="23">
        <f ca="1">calc!P42</f>
        <v>31</v>
      </c>
      <c r="O27" s="23" t="str">
        <f ca="1">calc!Q42</f>
        <v/>
      </c>
      <c r="P27" s="24" t="str">
        <f ca="1">calc!R42</f>
        <v/>
      </c>
      <c r="Q27" s="22"/>
      <c r="R27" s="21">
        <f ca="1">calc!U25</f>
        <v>24</v>
      </c>
      <c r="S27" s="23">
        <f ca="1">calc!V25</f>
        <v>25</v>
      </c>
      <c r="T27" s="23">
        <f ca="1">calc!W25</f>
        <v>26</v>
      </c>
      <c r="U27" s="23">
        <f ca="1">calc!X25</f>
        <v>27</v>
      </c>
      <c r="V27" s="23">
        <f ca="1">calc!Y25</f>
        <v>28</v>
      </c>
      <c r="W27" s="23">
        <f ca="1">calc!Z25</f>
        <v>29</v>
      </c>
      <c r="X27" s="24">
        <f ca="1">calc!AA25</f>
        <v>30</v>
      </c>
      <c r="Y27" s="22"/>
      <c r="Z27" s="21">
        <f ca="1">calc!U33</f>
        <v>29</v>
      </c>
      <c r="AA27" s="23">
        <f ca="1">calc!V33</f>
        <v>30</v>
      </c>
      <c r="AB27" s="23">
        <f ca="1">calc!W33</f>
        <v>31</v>
      </c>
      <c r="AC27" s="23" t="str">
        <f ca="1">calc!X33</f>
        <v/>
      </c>
      <c r="AD27" s="23" t="str">
        <f ca="1">calc!Y33</f>
        <v/>
      </c>
      <c r="AE27" s="23" t="str">
        <f ca="1">calc!Z33</f>
        <v/>
      </c>
      <c r="AF27" s="24" t="str">
        <f ca="1">calc!AA33</f>
        <v/>
      </c>
      <c r="AJ27" s="60">
        <v>43719</v>
      </c>
      <c r="AK27" s="56" t="s">
        <v>45</v>
      </c>
      <c r="AL27" s="53"/>
      <c r="AM27" s="54"/>
    </row>
    <row r="28" spans="1:39" ht="16.5" customHeight="1" thickBot="1" x14ac:dyDescent="0.25">
      <c r="B28" s="21" t="str">
        <f ca="1">calc!L35</f>
        <v/>
      </c>
      <c r="C28" s="23"/>
      <c r="D28" s="23"/>
      <c r="E28" s="23"/>
      <c r="F28" s="23"/>
      <c r="G28" s="23"/>
      <c r="H28" s="23"/>
      <c r="I28" s="22"/>
      <c r="J28" s="21" t="str">
        <f ca="1">calc!L43</f>
        <v/>
      </c>
      <c r="K28" s="23" t="str">
        <f ca="1">calc!M43</f>
        <v/>
      </c>
      <c r="L28" s="23"/>
      <c r="M28" s="23"/>
      <c r="N28" s="23"/>
      <c r="O28" s="23"/>
      <c r="P28" s="23"/>
      <c r="Q28" s="22"/>
      <c r="R28" s="21" t="str">
        <f ca="1">calc!U26</f>
        <v/>
      </c>
      <c r="S28" s="23" t="str">
        <f ca="1">calc!V26</f>
        <v/>
      </c>
      <c r="T28" s="23"/>
      <c r="U28" s="23"/>
      <c r="V28" s="23"/>
      <c r="W28" s="23"/>
      <c r="X28" s="23"/>
      <c r="Y28" s="22"/>
      <c r="Z28" s="21" t="str">
        <f ca="1">calc!U34</f>
        <v/>
      </c>
      <c r="AA28" s="23" t="str">
        <f ca="1">calc!V34</f>
        <v/>
      </c>
      <c r="AB28" s="23"/>
      <c r="AC28" s="23"/>
      <c r="AD28" s="23"/>
      <c r="AE28" s="23"/>
      <c r="AF28" s="23"/>
      <c r="AJ28" s="60">
        <v>43735</v>
      </c>
      <c r="AK28" s="56" t="s">
        <v>46</v>
      </c>
      <c r="AL28" s="51"/>
      <c r="AM28" s="52"/>
    </row>
    <row r="29" spans="1:39" ht="15" customHeight="1" thickBo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J29" s="60">
        <v>43752</v>
      </c>
      <c r="AK29" s="56" t="s">
        <v>47</v>
      </c>
      <c r="AL29" s="53"/>
      <c r="AM29" s="54"/>
    </row>
    <row r="30" spans="1:39" s="4" customFormat="1" ht="15.75" thickBot="1" x14ac:dyDescent="0.25">
      <c r="B30" s="5"/>
      <c r="C30" s="5"/>
      <c r="AJ30" s="60">
        <v>43754</v>
      </c>
      <c r="AK30" s="56" t="s">
        <v>48</v>
      </c>
      <c r="AL30" s="51"/>
      <c r="AM30" s="52"/>
    </row>
    <row r="31" spans="1:39" ht="18" customHeight="1" thickBo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J31" s="60">
        <v>43757</v>
      </c>
      <c r="AK31" s="56" t="s">
        <v>49</v>
      </c>
      <c r="AL31" s="53"/>
      <c r="AM31" s="54"/>
    </row>
    <row r="32" spans="1:39" ht="18" customHeight="1" thickBo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J32" s="60">
        <v>43769</v>
      </c>
      <c r="AK32" s="56" t="s">
        <v>50</v>
      </c>
      <c r="AL32" s="51"/>
      <c r="AM32" s="52"/>
    </row>
    <row r="33" spans="2:39" ht="18" customHeight="1" thickBo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J33" s="60">
        <v>43772</v>
      </c>
      <c r="AK33" s="56" t="s">
        <v>29</v>
      </c>
      <c r="AL33" s="53"/>
      <c r="AM33" s="54"/>
    </row>
    <row r="34" spans="2:39" ht="18" customHeight="1" thickBo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J34" s="60">
        <v>43780</v>
      </c>
      <c r="AK34" s="56" t="s">
        <v>51</v>
      </c>
      <c r="AL34" s="51"/>
      <c r="AM34" s="52"/>
    </row>
    <row r="35" spans="2:39" ht="18" customHeight="1" thickBo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J35" s="60">
        <v>43797</v>
      </c>
      <c r="AK35" s="56" t="s">
        <v>52</v>
      </c>
      <c r="AL35" s="53"/>
      <c r="AM35" s="54"/>
    </row>
    <row r="36" spans="2:39" ht="15.75" thickBot="1" x14ac:dyDescent="0.25">
      <c r="AJ36" s="60">
        <v>43798</v>
      </c>
      <c r="AK36" s="56" t="s">
        <v>53</v>
      </c>
      <c r="AL36" s="51"/>
      <c r="AM36" s="52"/>
    </row>
    <row r="37" spans="2:39" ht="15.75" thickBot="1" x14ac:dyDescent="0.25">
      <c r="AJ37" s="60">
        <v>43801</v>
      </c>
      <c r="AK37" s="56" t="s">
        <v>54</v>
      </c>
      <c r="AL37" s="53"/>
      <c r="AM37" s="54"/>
    </row>
    <row r="38" spans="2:39" ht="15.75" thickBot="1" x14ac:dyDescent="0.25">
      <c r="AJ38" s="60">
        <v>43806</v>
      </c>
      <c r="AK38" s="56" t="s">
        <v>55</v>
      </c>
      <c r="AL38" s="51"/>
      <c r="AM38" s="52"/>
    </row>
    <row r="39" spans="2:39" ht="15.75" thickBot="1" x14ac:dyDescent="0.25">
      <c r="AJ39" s="60">
        <v>43824</v>
      </c>
      <c r="AK39" s="56" t="s">
        <v>56</v>
      </c>
      <c r="AL39" s="53"/>
      <c r="AM39" s="54"/>
    </row>
    <row r="40" spans="2:39" ht="15" x14ac:dyDescent="0.2">
      <c r="AJ40" s="57">
        <v>43830</v>
      </c>
      <c r="AK40" s="56" t="s">
        <v>57</v>
      </c>
      <c r="AL40" s="51"/>
      <c r="AM40" s="52"/>
    </row>
    <row r="41" spans="2:39" ht="15" x14ac:dyDescent="0.2">
      <c r="AL41" s="53"/>
      <c r="AM41" s="54"/>
    </row>
    <row r="42" spans="2:39" ht="15" x14ac:dyDescent="0.2">
      <c r="AL42" s="51"/>
      <c r="AM42" s="52"/>
    </row>
    <row r="43" spans="2:39" ht="15" x14ac:dyDescent="0.2">
      <c r="AL43" s="53"/>
      <c r="AM43" s="54"/>
    </row>
    <row r="44" spans="2:39" ht="15" x14ac:dyDescent="0.2">
      <c r="AL44" s="51"/>
      <c r="AM44" s="52"/>
    </row>
    <row r="45" spans="2:39" ht="15" x14ac:dyDescent="0.2">
      <c r="AL45" s="53"/>
      <c r="AM45" s="54"/>
    </row>
    <row r="46" spans="2:39" x14ac:dyDescent="0.2">
      <c r="AL46" s="55"/>
      <c r="AM46" s="55"/>
    </row>
    <row r="47" spans="2:39" x14ac:dyDescent="0.2"/>
    <row r="48" spans="2:3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</sheetData>
  <mergeCells count="14">
    <mergeCell ref="B12:H12"/>
    <mergeCell ref="J12:P12"/>
    <mergeCell ref="R12:X12"/>
    <mergeCell ref="Z12:AF12"/>
    <mergeCell ref="B21:H21"/>
    <mergeCell ref="J21:P21"/>
    <mergeCell ref="R21:X21"/>
    <mergeCell ref="Z21:AF21"/>
    <mergeCell ref="F1:L1"/>
    <mergeCell ref="M1:AJ1"/>
    <mergeCell ref="B3:H3"/>
    <mergeCell ref="J3:P3"/>
    <mergeCell ref="R3:X3"/>
    <mergeCell ref="Z3:AF3"/>
  </mergeCells>
  <phoneticPr fontId="2" type="noConversion"/>
  <conditionalFormatting sqref="B14:AF19 B23:AF28 B5:AF10">
    <cfRule type="expression" dxfId="4" priority="6">
      <formula>VLOOKUP(B5,$AJ$4:$AK$40,1,FALSE)</formula>
    </cfRule>
  </conditionalFormatting>
  <pageMargins left="0.59055118110236227" right="0.59055118110236227" top="0.39370078740157483" bottom="0.59055118110236227" header="0.51181102362204722" footer="0.51181102362204722"/>
  <pageSetup paperSize="9" orientation="landscape" horizontalDpi="200" verticalDpi="2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V2" sqref="V2"/>
    </sheetView>
  </sheetViews>
  <sheetFormatPr defaultRowHeight="12.75" x14ac:dyDescent="0.2"/>
  <sheetData>
    <row r="1" spans="1:24" ht="13.5" customHeight="1" x14ac:dyDescent="0.25">
      <c r="A1" s="12"/>
      <c r="B1" s="12"/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T1" s="12">
        <f ca="1">$E$3</f>
        <v>2019</v>
      </c>
      <c r="U1" s="12">
        <v>1</v>
      </c>
      <c r="V1">
        <f t="shared" ref="V1:V12" ca="1" si="0">WEEKDAY(DATE(T1,U1,X1))</f>
        <v>3</v>
      </c>
      <c r="W1" s="13"/>
      <c r="X1" s="12">
        <v>1</v>
      </c>
    </row>
    <row r="2" spans="1:24" ht="13.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T2" s="12">
        <f t="shared" ref="T2:T12" ca="1" si="1">$E$3</f>
        <v>2019</v>
      </c>
      <c r="U2" s="12">
        <v>2</v>
      </c>
      <c r="V2">
        <f t="shared" ca="1" si="0"/>
        <v>6</v>
      </c>
      <c r="W2" s="13"/>
      <c r="X2" s="12">
        <v>1</v>
      </c>
    </row>
    <row r="3" spans="1:24" ht="13.5" customHeight="1" x14ac:dyDescent="0.25">
      <c r="A3" s="12"/>
      <c r="B3" s="14"/>
      <c r="C3" s="14"/>
      <c r="D3" s="15"/>
      <c r="E3" s="100">
        <f ca="1">'Any Year Calendar'!F1</f>
        <v>2019</v>
      </c>
      <c r="F3" s="100"/>
      <c r="G3" s="101"/>
      <c r="H3" s="101"/>
      <c r="I3" s="16"/>
      <c r="J3" s="16"/>
      <c r="K3" s="16"/>
      <c r="L3" s="16"/>
      <c r="M3" s="16"/>
      <c r="N3" s="16"/>
      <c r="O3" s="16"/>
      <c r="P3" s="16"/>
      <c r="Q3" s="16"/>
      <c r="R3" s="16"/>
      <c r="T3" s="12">
        <f t="shared" ca="1" si="1"/>
        <v>2019</v>
      </c>
      <c r="U3" s="12">
        <v>3</v>
      </c>
      <c r="V3">
        <f t="shared" ca="1" si="0"/>
        <v>6</v>
      </c>
      <c r="W3" s="13"/>
      <c r="X3" s="12">
        <v>1</v>
      </c>
    </row>
    <row r="4" spans="1:24" ht="13.5" customHeight="1" x14ac:dyDescent="0.25">
      <c r="A4" s="12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T4" s="12">
        <f t="shared" ca="1" si="1"/>
        <v>2019</v>
      </c>
      <c r="U4" s="12">
        <v>4</v>
      </c>
      <c r="V4">
        <f t="shared" ca="1" si="0"/>
        <v>2</v>
      </c>
      <c r="W4" s="13"/>
      <c r="X4" s="12">
        <v>1</v>
      </c>
    </row>
    <row r="5" spans="1:24" ht="13.5" customHeight="1" x14ac:dyDescent="0.4">
      <c r="A5" s="17"/>
      <c r="B5" s="99" t="s">
        <v>9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18"/>
      <c r="K5" s="99" t="s">
        <v>10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9" t="s">
        <v>7</v>
      </c>
      <c r="R5" s="9" t="s">
        <v>8</v>
      </c>
      <c r="T5" s="12">
        <f t="shared" ca="1" si="1"/>
        <v>2019</v>
      </c>
      <c r="U5" s="12">
        <v>5</v>
      </c>
      <c r="V5">
        <f t="shared" ca="1" si="0"/>
        <v>4</v>
      </c>
      <c r="W5" s="13"/>
      <c r="X5" s="12">
        <v>1</v>
      </c>
    </row>
    <row r="6" spans="1:24" ht="13.5" customHeight="1" x14ac:dyDescent="0.4">
      <c r="A6" s="17"/>
      <c r="B6" s="99"/>
      <c r="C6" s="8" t="str">
        <f ca="1">IF($V$1=1,DATE($T$1,$U$1,$X$1),"")</f>
        <v/>
      </c>
      <c r="D6" s="8" t="str">
        <f ca="1">IF(C6&lt;&gt;"",C6+1,IF($V$1=2,DATE($T$1,$U$1,$X$1),""))</f>
        <v/>
      </c>
      <c r="E6" s="8">
        <f ca="1">IF(D6&lt;&gt;"",D6+1,IF($V$1=3,DATE($T$1,$U$1,$X$1),""))</f>
        <v>43466</v>
      </c>
      <c r="F6" s="8">
        <f ca="1">IF(E6&lt;&gt;"",E6+1,IF($V$1=4,DATE($T$1,$U$1,$X$1),""))</f>
        <v>43467</v>
      </c>
      <c r="G6" s="8">
        <f ca="1">IF(F6&lt;&gt;"",F6+1,IF($V$1=5,DATE($T$1,$U$1,$X$1),""))</f>
        <v>43468</v>
      </c>
      <c r="H6" s="8">
        <f ca="1">IF(G6&lt;&gt;"",G6+1,IF($V$1=6,DATE($T$1,$U$1,$X$1),""))</f>
        <v>43469</v>
      </c>
      <c r="I6" s="8">
        <f ca="1">IF(H6&lt;&gt;"",H6+1,IF($V$1=7,DATE($T$1,$U$1,$X$1),""))</f>
        <v>43470</v>
      </c>
      <c r="J6" s="18"/>
      <c r="K6" s="99"/>
      <c r="L6" s="8" t="str">
        <f ca="1">IF($V$6=1,DATE($T$6,$U$6,$X$6),"")</f>
        <v/>
      </c>
      <c r="M6" s="8" t="str">
        <f ca="1">IF(L6&lt;&gt;"",L6+1,IF($V$6=2,DATE($T$6,$U$6,$X$6),""))</f>
        <v/>
      </c>
      <c r="N6" s="8" t="str">
        <f ca="1">IF(M6&lt;&gt;"",M6+1,IF($V$6=3,DATE($T$6,$U$6,$X$6),""))</f>
        <v/>
      </c>
      <c r="O6" s="8" t="str">
        <f ca="1">IF(N6&lt;&gt;"",N6+1,IF($V$6=4,DATE($T$6,$U$6,$X$6),""))</f>
        <v/>
      </c>
      <c r="P6" s="8" t="str">
        <f ca="1">IF(O6&lt;&gt;"",O6+1,IF($V$6=5,DATE($T$6,$U$6,$X$6),""))</f>
        <v/>
      </c>
      <c r="Q6" s="8" t="str">
        <f ca="1">IF(P6&lt;&gt;"",P6+1,IF($V$6=6,DATE($T$6,$U$6,$X$6),""))</f>
        <v/>
      </c>
      <c r="R6" s="8">
        <f ca="1">IF(Q6&lt;&gt;"",Q6+1,IF($V$6=7,DATE($T$6,$U$6,$X$6),""))</f>
        <v>43617</v>
      </c>
      <c r="T6" s="12">
        <f t="shared" ca="1" si="1"/>
        <v>2019</v>
      </c>
      <c r="U6" s="12">
        <v>6</v>
      </c>
      <c r="V6">
        <f t="shared" ca="1" si="0"/>
        <v>7</v>
      </c>
      <c r="W6" s="13"/>
      <c r="X6" s="12">
        <v>1</v>
      </c>
    </row>
    <row r="7" spans="1:24" ht="13.5" customHeight="1" x14ac:dyDescent="0.4">
      <c r="A7" s="17"/>
      <c r="B7" s="99"/>
      <c r="C7" s="8">
        <f ca="1">I6+1</f>
        <v>43471</v>
      </c>
      <c r="D7" s="8">
        <f ca="1">C7+1</f>
        <v>43472</v>
      </c>
      <c r="E7" s="8">
        <f t="shared" ref="E7:I7" ca="1" si="2">D7+1</f>
        <v>43473</v>
      </c>
      <c r="F7" s="8">
        <f t="shared" ca="1" si="2"/>
        <v>43474</v>
      </c>
      <c r="G7" s="8">
        <f t="shared" ca="1" si="2"/>
        <v>43475</v>
      </c>
      <c r="H7" s="8">
        <f t="shared" ca="1" si="2"/>
        <v>43476</v>
      </c>
      <c r="I7" s="8">
        <f t="shared" ca="1" si="2"/>
        <v>43477</v>
      </c>
      <c r="J7" s="18"/>
      <c r="K7" s="99"/>
      <c r="L7" s="8">
        <f ca="1">R6+1</f>
        <v>43618</v>
      </c>
      <c r="M7" s="8">
        <f ca="1">L7+1</f>
        <v>43619</v>
      </c>
      <c r="N7" s="8">
        <f t="shared" ref="N7:R9" ca="1" si="3">M7+1</f>
        <v>43620</v>
      </c>
      <c r="O7" s="8">
        <f t="shared" ca="1" si="3"/>
        <v>43621</v>
      </c>
      <c r="P7" s="8">
        <f t="shared" ca="1" si="3"/>
        <v>43622</v>
      </c>
      <c r="Q7" s="8">
        <f t="shared" ca="1" si="3"/>
        <v>43623</v>
      </c>
      <c r="R7" s="8">
        <f t="shared" ca="1" si="3"/>
        <v>43624</v>
      </c>
      <c r="T7" s="12">
        <f t="shared" ca="1" si="1"/>
        <v>2019</v>
      </c>
      <c r="U7" s="12">
        <v>7</v>
      </c>
      <c r="V7">
        <f t="shared" ca="1" si="0"/>
        <v>2</v>
      </c>
      <c r="W7" s="13"/>
      <c r="X7" s="12">
        <v>1</v>
      </c>
    </row>
    <row r="8" spans="1:24" ht="13.5" customHeight="1" x14ac:dyDescent="0.4">
      <c r="A8" s="17"/>
      <c r="B8" s="99"/>
      <c r="C8" s="8">
        <f t="shared" ref="C8:C9" ca="1" si="4">I7+1</f>
        <v>43478</v>
      </c>
      <c r="D8" s="8">
        <f t="shared" ref="D8:I9" ca="1" si="5">C8+1</f>
        <v>43479</v>
      </c>
      <c r="E8" s="8">
        <f t="shared" ca="1" si="5"/>
        <v>43480</v>
      </c>
      <c r="F8" s="8">
        <f t="shared" ca="1" si="5"/>
        <v>43481</v>
      </c>
      <c r="G8" s="8">
        <f t="shared" ca="1" si="5"/>
        <v>43482</v>
      </c>
      <c r="H8" s="8">
        <f t="shared" ca="1" si="5"/>
        <v>43483</v>
      </c>
      <c r="I8" s="8">
        <f t="shared" ca="1" si="5"/>
        <v>43484</v>
      </c>
      <c r="J8" s="18"/>
      <c r="K8" s="99"/>
      <c r="L8" s="8">
        <f ca="1">R7+1</f>
        <v>43625</v>
      </c>
      <c r="M8" s="8">
        <f t="shared" ref="M8:O9" ca="1" si="6">L8+1</f>
        <v>43626</v>
      </c>
      <c r="N8" s="8">
        <f t="shared" ca="1" si="6"/>
        <v>43627</v>
      </c>
      <c r="O8" s="8">
        <f t="shared" ca="1" si="6"/>
        <v>43628</v>
      </c>
      <c r="P8" s="8">
        <f t="shared" ca="1" si="3"/>
        <v>43629</v>
      </c>
      <c r="Q8" s="8">
        <f t="shared" ca="1" si="3"/>
        <v>43630</v>
      </c>
      <c r="R8" s="8">
        <f t="shared" ca="1" si="3"/>
        <v>43631</v>
      </c>
      <c r="T8" s="12">
        <f t="shared" ca="1" si="1"/>
        <v>2019</v>
      </c>
      <c r="U8" s="12">
        <v>8</v>
      </c>
      <c r="V8">
        <f t="shared" ca="1" si="0"/>
        <v>5</v>
      </c>
      <c r="W8" s="12"/>
      <c r="X8" s="12">
        <v>1</v>
      </c>
    </row>
    <row r="9" spans="1:24" ht="13.5" customHeight="1" x14ac:dyDescent="0.4">
      <c r="A9" s="17"/>
      <c r="B9" s="99"/>
      <c r="C9" s="8">
        <f t="shared" ca="1" si="4"/>
        <v>43485</v>
      </c>
      <c r="D9" s="8">
        <f t="shared" ca="1" si="5"/>
        <v>43486</v>
      </c>
      <c r="E9" s="8">
        <f t="shared" ca="1" si="5"/>
        <v>43487</v>
      </c>
      <c r="F9" s="8">
        <f t="shared" ca="1" si="5"/>
        <v>43488</v>
      </c>
      <c r="G9" s="8">
        <f t="shared" ca="1" si="5"/>
        <v>43489</v>
      </c>
      <c r="H9" s="8">
        <f t="shared" ca="1" si="5"/>
        <v>43490</v>
      </c>
      <c r="I9" s="8">
        <f t="shared" ca="1" si="5"/>
        <v>43491</v>
      </c>
      <c r="J9" s="18"/>
      <c r="K9" s="99"/>
      <c r="L9" s="8">
        <f ca="1">R8+1</f>
        <v>43632</v>
      </c>
      <c r="M9" s="8">
        <f t="shared" ca="1" si="6"/>
        <v>43633</v>
      </c>
      <c r="N9" s="8">
        <f t="shared" ca="1" si="6"/>
        <v>43634</v>
      </c>
      <c r="O9" s="8">
        <f t="shared" ca="1" si="6"/>
        <v>43635</v>
      </c>
      <c r="P9" s="8">
        <f t="shared" ca="1" si="3"/>
        <v>43636</v>
      </c>
      <c r="Q9" s="8">
        <f t="shared" ca="1" si="3"/>
        <v>43637</v>
      </c>
      <c r="R9" s="8">
        <f t="shared" ca="1" si="3"/>
        <v>43638</v>
      </c>
      <c r="T9" s="12">
        <f t="shared" ca="1" si="1"/>
        <v>2019</v>
      </c>
      <c r="U9" s="12">
        <v>9</v>
      </c>
      <c r="V9">
        <f t="shared" ca="1" si="0"/>
        <v>1</v>
      </c>
      <c r="W9" s="12"/>
      <c r="X9" s="12">
        <v>1</v>
      </c>
    </row>
    <row r="10" spans="1:24" ht="13.5" customHeight="1" x14ac:dyDescent="0.4">
      <c r="A10" s="17"/>
      <c r="B10" s="99"/>
      <c r="C10" s="8">
        <f ca="1">IF(DAY(TEXT($I$9+1,"00")) &lt;15, "", DAY(TEXT($I$9+1,"00")))</f>
        <v>27</v>
      </c>
      <c r="D10" s="8">
        <f ca="1">IF(DAY(TEXT($I$9+2,"00")) &lt;15, "", DAY(TEXT($I$9+2,"00")))</f>
        <v>28</v>
      </c>
      <c r="E10" s="8">
        <f ca="1">IF(DAY(TEXT($I$9+3,"00")) &lt;15, "", DAY(TEXT($I$9+3,"00")))</f>
        <v>29</v>
      </c>
      <c r="F10" s="8">
        <f ca="1">IF(DAY(TEXT($I$9+4,"00")) &lt;15, "", DAY(TEXT($I$9+4,"00")))</f>
        <v>30</v>
      </c>
      <c r="G10" s="8">
        <f ca="1">IF(DAY(TEXT($I$9+5,"00")) &lt;15, "", DAY(TEXT($I$9+5,"00")))</f>
        <v>31</v>
      </c>
      <c r="H10" s="8" t="str">
        <f ca="1">IF(DAY(TEXT($I$9+6,"00")) &lt;15, "", DAY(TEXT($I$9+6,"00")))</f>
        <v/>
      </c>
      <c r="I10" s="8" t="str">
        <f ca="1">IF(DAY(TEXT($I$9+7,"00")) &lt;15, "", DAY(TEXT($I$9+7,"00")))</f>
        <v/>
      </c>
      <c r="J10" s="18"/>
      <c r="K10" s="99"/>
      <c r="L10" s="8">
        <f ca="1">IF(DAY(TEXT($R$9+1,"00")) &lt;15, "", DAY(TEXT($R$9+1,"00")))</f>
        <v>23</v>
      </c>
      <c r="M10" s="8">
        <f ca="1">IF(DAY(TEXT($R$9+2,"00")) &lt;15, "", DAY(TEXT($R$9+2,"00")))</f>
        <v>24</v>
      </c>
      <c r="N10" s="8">
        <f ca="1">IF(DAY(TEXT($R$9+3,"00")) &lt;15, "", DAY(TEXT($R$9+3,"00")))</f>
        <v>25</v>
      </c>
      <c r="O10" s="8">
        <f ca="1">IF(DAY(TEXT($R$9+4,"00")) &lt;15, "", DAY(TEXT($R$9+4,"00")))</f>
        <v>26</v>
      </c>
      <c r="P10" s="8">
        <f ca="1">IF(DAY(TEXT($R$9+5,"00")) &lt;15, "", DAY(TEXT($R$9+5,"00")))</f>
        <v>27</v>
      </c>
      <c r="Q10" s="8">
        <f ca="1">IF(DAY(TEXT($R$9+6,"00")) &lt;15, "", DAY(TEXT($R$9+6,"00")))</f>
        <v>28</v>
      </c>
      <c r="R10" s="8">
        <f ca="1">IF(DAY(TEXT($R$9+7,"00")) &lt;15, "", DAY(TEXT($R$9+7,"00")))</f>
        <v>29</v>
      </c>
      <c r="T10" s="12">
        <f t="shared" ca="1" si="1"/>
        <v>2019</v>
      </c>
      <c r="U10" s="12">
        <v>10</v>
      </c>
      <c r="V10">
        <f t="shared" ca="1" si="0"/>
        <v>3</v>
      </c>
      <c r="W10" s="12"/>
      <c r="X10" s="12">
        <v>1</v>
      </c>
    </row>
    <row r="11" spans="1:24" ht="13.5" customHeight="1" x14ac:dyDescent="0.4">
      <c r="A11" s="17"/>
      <c r="B11" s="19"/>
      <c r="C11" s="8" t="str">
        <f ca="1">IF(DAY(TEXT($I$9+8,"00")) &lt;15, "", DAY(TEXT($I$9+8,"00")))</f>
        <v/>
      </c>
      <c r="D11" s="8" t="str">
        <f ca="1">IF(DAY(TEXT($I$9+9,"00")) &lt;15, "", DAY(TEXT($I$9+9,"00")))</f>
        <v/>
      </c>
      <c r="E11" s="8"/>
      <c r="F11" s="8"/>
      <c r="G11" s="8"/>
      <c r="H11" s="8"/>
      <c r="I11" s="8"/>
      <c r="J11" s="18"/>
      <c r="L11" s="8">
        <f ca="1">IF(DAY(TEXT($R$9+8,"00")) &lt;15, "", DAY(TEXT($R$9+8,"00")))</f>
        <v>30</v>
      </c>
      <c r="M11" s="8"/>
      <c r="N11" s="8"/>
      <c r="O11" s="8"/>
      <c r="P11" s="8"/>
      <c r="Q11" s="8"/>
      <c r="R11" s="8"/>
      <c r="T11" s="12">
        <f t="shared" ca="1" si="1"/>
        <v>2019</v>
      </c>
      <c r="U11" s="12">
        <v>11</v>
      </c>
      <c r="V11">
        <f t="shared" ca="1" si="0"/>
        <v>6</v>
      </c>
      <c r="W11" s="12"/>
      <c r="X11" s="12">
        <v>1</v>
      </c>
    </row>
    <row r="12" spans="1:24" ht="13.5" customHeight="1" x14ac:dyDescent="0.4">
      <c r="A12" s="17"/>
      <c r="B12" s="19"/>
      <c r="C12" s="8"/>
      <c r="D12" s="8"/>
      <c r="E12" s="8"/>
      <c r="F12" s="8"/>
      <c r="G12" s="8"/>
      <c r="H12" s="8"/>
      <c r="I12" s="8"/>
      <c r="J12" s="18"/>
      <c r="L12" s="10"/>
      <c r="M12" s="10"/>
      <c r="N12" s="10"/>
      <c r="O12" s="10"/>
      <c r="P12" s="10"/>
      <c r="Q12" s="10"/>
      <c r="R12" s="10"/>
      <c r="T12" s="12">
        <f t="shared" ca="1" si="1"/>
        <v>2019</v>
      </c>
      <c r="U12" s="12">
        <v>12</v>
      </c>
      <c r="V12">
        <f t="shared" ca="1" si="0"/>
        <v>1</v>
      </c>
      <c r="W12" s="13"/>
      <c r="X12" s="12">
        <v>1</v>
      </c>
    </row>
    <row r="13" spans="1:24" ht="13.5" customHeight="1" x14ac:dyDescent="0.4">
      <c r="A13" s="17"/>
      <c r="B13" s="99" t="s">
        <v>14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18"/>
      <c r="K13" s="99" t="s">
        <v>11</v>
      </c>
      <c r="L13" s="9" t="s">
        <v>2</v>
      </c>
      <c r="M13" s="9" t="s">
        <v>3</v>
      </c>
      <c r="N13" s="9" t="s">
        <v>4</v>
      </c>
      <c r="O13" s="9" t="s">
        <v>5</v>
      </c>
      <c r="P13" s="9" t="s">
        <v>6</v>
      </c>
      <c r="Q13" s="9" t="s">
        <v>7</v>
      </c>
      <c r="R13" s="9" t="s">
        <v>8</v>
      </c>
    </row>
    <row r="14" spans="1:24" ht="13.5" customHeight="1" x14ac:dyDescent="0.4">
      <c r="A14" s="17"/>
      <c r="B14" s="99"/>
      <c r="C14" s="8" t="str">
        <f ca="1">IF($V$2=1,DATE($T$2,$U$2,$X$2),"")</f>
        <v/>
      </c>
      <c r="D14" s="8" t="str">
        <f ca="1">IF(C14&lt;&gt;"",C14+1,IF($V$2=2,DATE($T$2,$U$2,$X$2),""))</f>
        <v/>
      </c>
      <c r="E14" s="8" t="str">
        <f ca="1">IF(D14&lt;&gt;"",D14+1,IF($V$2=3,DATE($T$2,$U$2,$X$2),""))</f>
        <v/>
      </c>
      <c r="F14" s="8" t="str">
        <f ca="1">IF(E14&lt;&gt;"",E14+1,IF($V$2=4,DATE($T$2,$U$2,$X$2),""))</f>
        <v/>
      </c>
      <c r="G14" s="8" t="str">
        <f ca="1">IF(F14&lt;&gt;"",F14+1,IF($V$2=5,DATE($T$2,$U$2,$X$2),""))</f>
        <v/>
      </c>
      <c r="H14" s="8">
        <f ca="1">IF(G14&lt;&gt;"",G14+1,IF($V$2=6,DATE($T$2,$U$2,$X$2),""))</f>
        <v>43497</v>
      </c>
      <c r="I14" s="8">
        <f ca="1">IF(H14&lt;&gt;"",H14+1,IF($V$2=7,DATE($T$2,$U$2,$X$2),""))</f>
        <v>43498</v>
      </c>
      <c r="J14" s="18"/>
      <c r="K14" s="99"/>
      <c r="L14" s="8" t="str">
        <f ca="1">IF($V$7=1,DATE($T$7,$U$7,$X$7),"")</f>
        <v/>
      </c>
      <c r="M14" s="8">
        <f ca="1">IF(L14&lt;&gt;"",L14+1,IF($V$7=2,DATE($T$7,$U$7,$X$7),""))</f>
        <v>43647</v>
      </c>
      <c r="N14" s="8">
        <f ca="1">IF(M14&lt;&gt;"",M14+1,IF($V$7=3,DATE($T$7,$U$7,$X$7),""))</f>
        <v>43648</v>
      </c>
      <c r="O14" s="8">
        <f ca="1">IF(N14&lt;&gt;"",N14+1,IF($V$7=4,DATE($T$7,$U$7,$X$7),""))</f>
        <v>43649</v>
      </c>
      <c r="P14" s="8">
        <f ca="1">IF(O14&lt;&gt;"",O14+1,IF($V$7=5,DATE($T$7,$U$7,$X$7),""))</f>
        <v>43650</v>
      </c>
      <c r="Q14" s="8">
        <f ca="1">IF(P14&lt;&gt;"",P14+1,IF($V$7=6,DATE($T$7,$U$7,$X$7),""))</f>
        <v>43651</v>
      </c>
      <c r="R14" s="8">
        <f ca="1">IF(Q14&lt;&gt;"",Q14+1,IF($V$7=7,DATE($T$7,$U$7,$X$7),""))</f>
        <v>43652</v>
      </c>
    </row>
    <row r="15" spans="1:24" ht="13.5" customHeight="1" x14ac:dyDescent="0.4">
      <c r="A15" s="17"/>
      <c r="B15" s="99"/>
      <c r="C15" s="8">
        <f ca="1">I14+1</f>
        <v>43499</v>
      </c>
      <c r="D15" s="8">
        <f ca="1">C15+1</f>
        <v>43500</v>
      </c>
      <c r="E15" s="8">
        <f t="shared" ref="E15:I15" ca="1" si="7">D15+1</f>
        <v>43501</v>
      </c>
      <c r="F15" s="8">
        <f t="shared" ca="1" si="7"/>
        <v>43502</v>
      </c>
      <c r="G15" s="8">
        <f t="shared" ca="1" si="7"/>
        <v>43503</v>
      </c>
      <c r="H15" s="8">
        <f t="shared" ca="1" si="7"/>
        <v>43504</v>
      </c>
      <c r="I15" s="8">
        <f t="shared" ca="1" si="7"/>
        <v>43505</v>
      </c>
      <c r="J15" s="18"/>
      <c r="K15" s="99"/>
      <c r="L15" s="8">
        <f ca="1">R14+1</f>
        <v>43653</v>
      </c>
      <c r="M15" s="8">
        <f ca="1">L15+1</f>
        <v>43654</v>
      </c>
      <c r="N15" s="8">
        <f t="shared" ref="N15:R17" ca="1" si="8">M15+1</f>
        <v>43655</v>
      </c>
      <c r="O15" s="8">
        <f t="shared" ca="1" si="8"/>
        <v>43656</v>
      </c>
      <c r="P15" s="8">
        <f t="shared" ca="1" si="8"/>
        <v>43657</v>
      </c>
      <c r="Q15" s="8">
        <f t="shared" ca="1" si="8"/>
        <v>43658</v>
      </c>
      <c r="R15" s="8">
        <f t="shared" ca="1" si="8"/>
        <v>43659</v>
      </c>
    </row>
    <row r="16" spans="1:24" ht="13.5" customHeight="1" x14ac:dyDescent="0.4">
      <c r="A16" s="17"/>
      <c r="B16" s="99"/>
      <c r="C16" s="8">
        <f t="shared" ref="C16:C17" ca="1" si="9">I15+1</f>
        <v>43506</v>
      </c>
      <c r="D16" s="8">
        <f t="shared" ref="D16:I17" ca="1" si="10">C16+1</f>
        <v>43507</v>
      </c>
      <c r="E16" s="8">
        <f t="shared" ca="1" si="10"/>
        <v>43508</v>
      </c>
      <c r="F16" s="8">
        <f t="shared" ca="1" si="10"/>
        <v>43509</v>
      </c>
      <c r="G16" s="8">
        <f t="shared" ca="1" si="10"/>
        <v>43510</v>
      </c>
      <c r="H16" s="8">
        <f t="shared" ca="1" si="10"/>
        <v>43511</v>
      </c>
      <c r="I16" s="8">
        <f t="shared" ca="1" si="10"/>
        <v>43512</v>
      </c>
      <c r="J16" s="18"/>
      <c r="K16" s="99"/>
      <c r="L16" s="8">
        <f ca="1">R15+1</f>
        <v>43660</v>
      </c>
      <c r="M16" s="8">
        <f t="shared" ref="M16:O17" ca="1" si="11">L16+1</f>
        <v>43661</v>
      </c>
      <c r="N16" s="8">
        <f t="shared" ca="1" si="11"/>
        <v>43662</v>
      </c>
      <c r="O16" s="8">
        <f t="shared" ca="1" si="11"/>
        <v>43663</v>
      </c>
      <c r="P16" s="8">
        <f t="shared" ca="1" si="8"/>
        <v>43664</v>
      </c>
      <c r="Q16" s="8">
        <f t="shared" ca="1" si="8"/>
        <v>43665</v>
      </c>
      <c r="R16" s="8">
        <f t="shared" ca="1" si="8"/>
        <v>43666</v>
      </c>
    </row>
    <row r="17" spans="1:27" ht="13.5" customHeight="1" x14ac:dyDescent="0.4">
      <c r="A17" s="17"/>
      <c r="B17" s="99"/>
      <c r="C17" s="8">
        <f t="shared" ca="1" si="9"/>
        <v>43513</v>
      </c>
      <c r="D17" s="8">
        <f t="shared" ca="1" si="10"/>
        <v>43514</v>
      </c>
      <c r="E17" s="8">
        <f t="shared" ca="1" si="10"/>
        <v>43515</v>
      </c>
      <c r="F17" s="8">
        <f t="shared" ca="1" si="10"/>
        <v>43516</v>
      </c>
      <c r="G17" s="8">
        <f t="shared" ca="1" si="10"/>
        <v>43517</v>
      </c>
      <c r="H17" s="8">
        <f t="shared" ca="1" si="10"/>
        <v>43518</v>
      </c>
      <c r="I17" s="8">
        <f t="shared" ca="1" si="10"/>
        <v>43519</v>
      </c>
      <c r="J17" s="18"/>
      <c r="K17" s="99"/>
      <c r="L17" s="8">
        <f ca="1">R16+1</f>
        <v>43667</v>
      </c>
      <c r="M17" s="8">
        <f t="shared" ca="1" si="11"/>
        <v>43668</v>
      </c>
      <c r="N17" s="8">
        <f t="shared" ca="1" si="11"/>
        <v>43669</v>
      </c>
      <c r="O17" s="8">
        <f t="shared" ca="1" si="11"/>
        <v>43670</v>
      </c>
      <c r="P17" s="8">
        <f t="shared" ca="1" si="8"/>
        <v>43671</v>
      </c>
      <c r="Q17" s="8">
        <f t="shared" ca="1" si="8"/>
        <v>43672</v>
      </c>
      <c r="R17" s="8">
        <f t="shared" ca="1" si="8"/>
        <v>43673</v>
      </c>
    </row>
    <row r="18" spans="1:27" ht="13.5" customHeight="1" x14ac:dyDescent="0.4">
      <c r="A18" s="17"/>
      <c r="B18" s="99"/>
      <c r="C18" s="8">
        <f ca="1">IF(DAY(TEXT($I$17+1,"00")) &lt;15, "", DAY(TEXT($I$17+1,"00")))</f>
        <v>24</v>
      </c>
      <c r="D18" s="8">
        <f ca="1">IF(DAY(TEXT($I$17+2,"00")) &lt;15, "", DAY(TEXT($I$17+2,"00")))</f>
        <v>25</v>
      </c>
      <c r="E18" s="8">
        <f ca="1">IF(DAY(TEXT($I$17+3,"00")) &lt;15, "", DAY(TEXT($I$17+3,"00")))</f>
        <v>26</v>
      </c>
      <c r="F18" s="8">
        <f ca="1">IF(DAY(TEXT($I$17+4,"00")) &lt;15, "", DAY(TEXT($I$17+4,"00")))</f>
        <v>27</v>
      </c>
      <c r="G18" s="8">
        <f ca="1">IF(DAY(TEXT($I$17+5,"00")) &lt;15, "", DAY(TEXT($I$17+5,"00")))</f>
        <v>28</v>
      </c>
      <c r="H18" s="8" t="str">
        <f ca="1">IF(DAY(TEXT($I$17+6,"00")) &lt;15, "", DAY(TEXT($I$17+6,"00")))</f>
        <v/>
      </c>
      <c r="I18" s="8" t="str">
        <f ca="1">IF(DAY(TEXT($I$17+7,"00")) &lt;15, "", DAY(TEXT($I$17+7,"00")))</f>
        <v/>
      </c>
      <c r="J18" s="18"/>
      <c r="K18" s="99"/>
      <c r="L18" s="8">
        <f ca="1">IF(DAY(TEXT($R$17+1,"00")) &lt;15, "", DAY(TEXT($R$17+1,"00")))</f>
        <v>28</v>
      </c>
      <c r="M18" s="8">
        <f ca="1">IF(DAY(TEXT($R$17+2,"00")) &lt;15, "", DAY(TEXT($R$17+2,"00")))</f>
        <v>29</v>
      </c>
      <c r="N18" s="8">
        <f ca="1">IF(DAY(TEXT($R$17+3,"00")) &lt;15, "", DAY(TEXT($R$17+3,"00")))</f>
        <v>30</v>
      </c>
      <c r="O18" s="8">
        <f ca="1">IF(DAY(TEXT($R$17+4,"00")) &lt;15, "", DAY(TEXT($R$17+4,"00")))</f>
        <v>31</v>
      </c>
      <c r="P18" s="8" t="str">
        <f ca="1">IF(DAY(TEXT($R$17+5,"00")) &lt;15, "", DAY(TEXT($R$17+5,"00")))</f>
        <v/>
      </c>
      <c r="Q18" s="8" t="str">
        <f ca="1">IF(DAY(TEXT($R$17+6,"00")) &lt;15, "", DAY(TEXT($R$17+6,"00")))</f>
        <v/>
      </c>
      <c r="R18" s="8" t="str">
        <f ca="1">IF(DAY(TEXT($R$17+7,"00")) &lt;15, "", DAY(TEXT($R$17+7,"00")))</f>
        <v/>
      </c>
    </row>
    <row r="19" spans="1:27" ht="13.5" customHeight="1" x14ac:dyDescent="0.4">
      <c r="A19" s="17"/>
      <c r="B19" s="19"/>
      <c r="C19" s="8"/>
      <c r="D19" s="8"/>
      <c r="E19" s="8"/>
      <c r="F19" s="8"/>
      <c r="G19" s="8"/>
      <c r="H19" s="8"/>
      <c r="I19" s="8"/>
      <c r="J19" s="18"/>
      <c r="L19" s="8" t="str">
        <f ca="1">IF(DAY(TEXT($R$17+8,"00")) &lt;15, "", DAY(TEXT($R$17+8,"00")))</f>
        <v/>
      </c>
      <c r="M19" s="8" t="str">
        <f ca="1">IF(DAY(TEXT($R$17+9,"00")) &lt;15, "", DAY(TEXT($R$17+9,"00")))</f>
        <v/>
      </c>
      <c r="N19" s="8"/>
      <c r="O19" s="8"/>
      <c r="P19" s="8"/>
      <c r="Q19" s="8"/>
      <c r="R19" s="8"/>
    </row>
    <row r="20" spans="1:27" ht="13.5" customHeight="1" x14ac:dyDescent="0.4">
      <c r="A20" s="17"/>
      <c r="B20" s="19"/>
      <c r="C20" s="8"/>
      <c r="D20" s="8"/>
      <c r="E20" s="8"/>
      <c r="F20" s="8"/>
      <c r="G20" s="8"/>
      <c r="H20" s="8"/>
      <c r="I20" s="8"/>
      <c r="J20" s="18"/>
      <c r="T20" s="99" t="s">
        <v>17</v>
      </c>
      <c r="U20" s="9" t="s">
        <v>2</v>
      </c>
      <c r="V20" s="9" t="s">
        <v>3</v>
      </c>
      <c r="W20" s="9" t="s">
        <v>4</v>
      </c>
      <c r="X20" s="9" t="s">
        <v>5</v>
      </c>
      <c r="Y20" s="9" t="s">
        <v>6</v>
      </c>
      <c r="Z20" s="9" t="s">
        <v>7</v>
      </c>
      <c r="AA20" s="9" t="s">
        <v>8</v>
      </c>
    </row>
    <row r="21" spans="1:27" ht="13.5" customHeight="1" x14ac:dyDescent="0.4">
      <c r="A21" s="17"/>
      <c r="B21" s="99" t="s">
        <v>16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6</v>
      </c>
      <c r="H21" s="9" t="s">
        <v>7</v>
      </c>
      <c r="I21" s="9" t="s">
        <v>8</v>
      </c>
      <c r="J21" s="18"/>
      <c r="K21" s="99" t="s">
        <v>1</v>
      </c>
      <c r="L21" s="9" t="s">
        <v>2</v>
      </c>
      <c r="M21" s="9" t="s">
        <v>3</v>
      </c>
      <c r="N21" s="9" t="s">
        <v>4</v>
      </c>
      <c r="O21" s="9" t="s">
        <v>5</v>
      </c>
      <c r="P21" s="9" t="s">
        <v>6</v>
      </c>
      <c r="Q21" s="9" t="s">
        <v>7</v>
      </c>
      <c r="R21" s="9" t="s">
        <v>8</v>
      </c>
      <c r="T21" s="99"/>
      <c r="U21" s="11" t="str">
        <f ca="1">IF($V$11=1,DATE($T$11,$U$11,X11),"")</f>
        <v/>
      </c>
      <c r="V21" s="8" t="str">
        <f ca="1">IF(U21&lt;&gt;"",U21+1,IF($V$11=2,DATE($T$11,$U$11,$X$11),""))</f>
        <v/>
      </c>
      <c r="W21" s="8" t="str">
        <f ca="1">IF(V21&lt;&gt;"",V21+1,IF($V$11=3,DATE($T$11,$U$11,$X$11),""))</f>
        <v/>
      </c>
      <c r="X21" s="8" t="str">
        <f ca="1">IF(W21&lt;&gt;"",W21+1,IF($V$11=4,DATE($T$11,$U$11,$X$11),""))</f>
        <v/>
      </c>
      <c r="Y21" s="8" t="str">
        <f ca="1">IF(X21&lt;&gt;"",X21+1,IF($V$11=5,DATE($T$11,$U$11,$X$11),""))</f>
        <v/>
      </c>
      <c r="Z21" s="8">
        <f ca="1">IF(Y21&lt;&gt;"",Y21+1,IF($V$11=6,DATE($T$11,$U$11,$X$11),""))</f>
        <v>43770</v>
      </c>
      <c r="AA21" s="8">
        <f ca="1">IF(Z21&lt;&gt;"",Z21+1,IF($V$11=7,DATE($T$11,$U$11,$X$11),""))</f>
        <v>43771</v>
      </c>
    </row>
    <row r="22" spans="1:27" ht="13.5" customHeight="1" x14ac:dyDescent="0.4">
      <c r="A22" s="17"/>
      <c r="B22" s="99"/>
      <c r="C22" s="8" t="str">
        <f ca="1">IF($V$3=1,DATE($T$3,$U$3,$X$3),"")</f>
        <v/>
      </c>
      <c r="D22" s="8" t="str">
        <f ca="1">IF(C22&lt;&gt;"",C22+1,IF($V$3=2,DATE($T$3,$U$3,$X$3),""))</f>
        <v/>
      </c>
      <c r="E22" s="8" t="str">
        <f ca="1">IF(D22&lt;&gt;"",D22+1,IF($V$3=3,DATE($T$3,$U$3,$X$3),""))</f>
        <v/>
      </c>
      <c r="F22" s="8" t="str">
        <f ca="1">IF(E22&lt;&gt;"",E22+1,IF($V$3=4,DATE($T$3,$U$3,$X$3),""))</f>
        <v/>
      </c>
      <c r="G22" s="8" t="str">
        <f ca="1">IF(F22&lt;&gt;"",F22+1,IF($V$3=5,DATE($T$3,$U$3,$X$3),""))</f>
        <v/>
      </c>
      <c r="H22" s="8">
        <f ca="1">IF(G22&lt;&gt;"",G22+1,IF($V$3=6,DATE($T$3,$U$3,$X$3),""))</f>
        <v>43525</v>
      </c>
      <c r="I22" s="8">
        <f ca="1">IF(H22&lt;&gt;"",H22+1,IF($V$3=7,DATE($T$3,$U$3,$X$3),""))</f>
        <v>43526</v>
      </c>
      <c r="J22" s="18"/>
      <c r="K22" s="99"/>
      <c r="L22" s="11" t="str">
        <f ca="1">IF($V$8=1,DATE($T$8,$U$8,$X$8),"")</f>
        <v/>
      </c>
      <c r="M22" s="8" t="str">
        <f ca="1">IF(L22&lt;&gt;"",L22+1,IF($V$8=2,DATE($T$8,$U$8,$X$8),""))</f>
        <v/>
      </c>
      <c r="N22" s="8" t="str">
        <f ca="1">IF(M22&lt;&gt;"",M22+1,IF($V$8=3,DATE($T$8,$U$8,$X$8),""))</f>
        <v/>
      </c>
      <c r="O22" s="8" t="str">
        <f ca="1">IF(N22&lt;&gt;"",N22+1,IF($V$8=4,DATE($T$8,$U$8,$X$8),""))</f>
        <v/>
      </c>
      <c r="P22" s="8">
        <f ca="1">IF(O22&lt;&gt;"",O22+1,IF($V$8=5,DATE($T$8,$U$8,$X$8),""))</f>
        <v>43678</v>
      </c>
      <c r="Q22" s="8">
        <f ca="1">IF(P22&lt;&gt;"",P22+1,IF($V$8=6,DATE($T$8,$U$8,$X$8),""))</f>
        <v>43679</v>
      </c>
      <c r="R22" s="8">
        <f ca="1">IF(Q22&lt;&gt;"",Q22+1,IF($V$8=7,DATE($T$8,$U$8,$X$8),""))</f>
        <v>43680</v>
      </c>
      <c r="T22" s="99"/>
      <c r="U22" s="8">
        <f ca="1">AA21+1</f>
        <v>43772</v>
      </c>
      <c r="V22" s="8">
        <f ca="1">U22+1</f>
        <v>43773</v>
      </c>
      <c r="W22" s="8">
        <f t="shared" ref="W22:AA22" ca="1" si="12">V22+1</f>
        <v>43774</v>
      </c>
      <c r="X22" s="8">
        <f t="shared" ca="1" si="12"/>
        <v>43775</v>
      </c>
      <c r="Y22" s="8">
        <f t="shared" ca="1" si="12"/>
        <v>43776</v>
      </c>
      <c r="Z22" s="8">
        <f t="shared" ca="1" si="12"/>
        <v>43777</v>
      </c>
      <c r="AA22" s="8">
        <f t="shared" ca="1" si="12"/>
        <v>43778</v>
      </c>
    </row>
    <row r="23" spans="1:27" ht="13.5" customHeight="1" x14ac:dyDescent="0.4">
      <c r="A23" s="17"/>
      <c r="B23" s="99"/>
      <c r="C23" s="8">
        <f ca="1">I22+1</f>
        <v>43527</v>
      </c>
      <c r="D23" s="8">
        <f ca="1">C23+1</f>
        <v>43528</v>
      </c>
      <c r="E23" s="8">
        <f t="shared" ref="E23:I23" ca="1" si="13">D23+1</f>
        <v>43529</v>
      </c>
      <c r="F23" s="8">
        <f t="shared" ca="1" si="13"/>
        <v>43530</v>
      </c>
      <c r="G23" s="8">
        <f t="shared" ca="1" si="13"/>
        <v>43531</v>
      </c>
      <c r="H23" s="8">
        <f t="shared" ca="1" si="13"/>
        <v>43532</v>
      </c>
      <c r="I23" s="8">
        <f t="shared" ca="1" si="13"/>
        <v>43533</v>
      </c>
      <c r="J23" s="18"/>
      <c r="K23" s="99"/>
      <c r="L23" s="8">
        <f ca="1">R22+1</f>
        <v>43681</v>
      </c>
      <c r="M23" s="8">
        <f ca="1">L23+1</f>
        <v>43682</v>
      </c>
      <c r="N23" s="8">
        <f t="shared" ref="N23:R23" ca="1" si="14">M23+1</f>
        <v>43683</v>
      </c>
      <c r="O23" s="8">
        <f t="shared" ca="1" si="14"/>
        <v>43684</v>
      </c>
      <c r="P23" s="8">
        <f t="shared" ca="1" si="14"/>
        <v>43685</v>
      </c>
      <c r="Q23" s="8">
        <f t="shared" ca="1" si="14"/>
        <v>43686</v>
      </c>
      <c r="R23" s="8">
        <f t="shared" ca="1" si="14"/>
        <v>43687</v>
      </c>
      <c r="T23" s="99"/>
      <c r="U23" s="8">
        <f t="shared" ref="U23:U24" ca="1" si="15">AA22+1</f>
        <v>43779</v>
      </c>
      <c r="V23" s="8">
        <f t="shared" ref="V23:AA24" ca="1" si="16">U23+1</f>
        <v>43780</v>
      </c>
      <c r="W23" s="8">
        <f t="shared" ca="1" si="16"/>
        <v>43781</v>
      </c>
      <c r="X23" s="8">
        <f t="shared" ca="1" si="16"/>
        <v>43782</v>
      </c>
      <c r="Y23" s="8">
        <f t="shared" ca="1" si="16"/>
        <v>43783</v>
      </c>
      <c r="Z23" s="8">
        <f t="shared" ca="1" si="16"/>
        <v>43784</v>
      </c>
      <c r="AA23" s="8">
        <f t="shared" ca="1" si="16"/>
        <v>43785</v>
      </c>
    </row>
    <row r="24" spans="1:27" ht="13.5" customHeight="1" x14ac:dyDescent="0.4">
      <c r="A24" s="17"/>
      <c r="B24" s="99"/>
      <c r="C24" s="8">
        <f t="shared" ref="C24:C25" ca="1" si="17">I23+1</f>
        <v>43534</v>
      </c>
      <c r="D24" s="8">
        <f t="shared" ref="D24:I25" ca="1" si="18">C24+1</f>
        <v>43535</v>
      </c>
      <c r="E24" s="8">
        <f t="shared" ca="1" si="18"/>
        <v>43536</v>
      </c>
      <c r="F24" s="8">
        <f t="shared" ca="1" si="18"/>
        <v>43537</v>
      </c>
      <c r="G24" s="8">
        <f t="shared" ca="1" si="18"/>
        <v>43538</v>
      </c>
      <c r="H24" s="8">
        <f t="shared" ca="1" si="18"/>
        <v>43539</v>
      </c>
      <c r="I24" s="8">
        <f t="shared" ca="1" si="18"/>
        <v>43540</v>
      </c>
      <c r="J24" s="18"/>
      <c r="K24" s="99"/>
      <c r="L24" s="8">
        <f t="shared" ref="L24:L25" ca="1" si="19">R23+1</f>
        <v>43688</v>
      </c>
      <c r="M24" s="8">
        <f t="shared" ref="M24:R25" ca="1" si="20">L24+1</f>
        <v>43689</v>
      </c>
      <c r="N24" s="8">
        <f t="shared" ca="1" si="20"/>
        <v>43690</v>
      </c>
      <c r="O24" s="8">
        <f t="shared" ca="1" si="20"/>
        <v>43691</v>
      </c>
      <c r="P24" s="8">
        <f t="shared" ca="1" si="20"/>
        <v>43692</v>
      </c>
      <c r="Q24" s="8">
        <f t="shared" ca="1" si="20"/>
        <v>43693</v>
      </c>
      <c r="R24" s="8">
        <f t="shared" ca="1" si="20"/>
        <v>43694</v>
      </c>
      <c r="T24" s="99"/>
      <c r="U24" s="8">
        <f t="shared" ca="1" si="15"/>
        <v>43786</v>
      </c>
      <c r="V24" s="8">
        <f t="shared" ca="1" si="16"/>
        <v>43787</v>
      </c>
      <c r="W24" s="8">
        <f t="shared" ca="1" si="16"/>
        <v>43788</v>
      </c>
      <c r="X24" s="8">
        <f t="shared" ca="1" si="16"/>
        <v>43789</v>
      </c>
      <c r="Y24" s="8">
        <f t="shared" ca="1" si="16"/>
        <v>43790</v>
      </c>
      <c r="Z24" s="8">
        <f t="shared" ca="1" si="16"/>
        <v>43791</v>
      </c>
      <c r="AA24" s="8">
        <f t="shared" ca="1" si="16"/>
        <v>43792</v>
      </c>
    </row>
    <row r="25" spans="1:27" ht="13.5" customHeight="1" x14ac:dyDescent="0.4">
      <c r="A25" s="17"/>
      <c r="B25" s="99"/>
      <c r="C25" s="8">
        <f t="shared" ca="1" si="17"/>
        <v>43541</v>
      </c>
      <c r="D25" s="8">
        <f t="shared" ca="1" si="18"/>
        <v>43542</v>
      </c>
      <c r="E25" s="8">
        <f t="shared" ca="1" si="18"/>
        <v>43543</v>
      </c>
      <c r="F25" s="8">
        <f t="shared" ca="1" si="18"/>
        <v>43544</v>
      </c>
      <c r="G25" s="8">
        <f t="shared" ca="1" si="18"/>
        <v>43545</v>
      </c>
      <c r="H25" s="8">
        <f t="shared" ca="1" si="18"/>
        <v>43546</v>
      </c>
      <c r="I25" s="8">
        <f t="shared" ca="1" si="18"/>
        <v>43547</v>
      </c>
      <c r="J25" s="18"/>
      <c r="K25" s="99"/>
      <c r="L25" s="8">
        <f t="shared" ca="1" si="19"/>
        <v>43695</v>
      </c>
      <c r="M25" s="8">
        <f t="shared" ca="1" si="20"/>
        <v>43696</v>
      </c>
      <c r="N25" s="8">
        <f t="shared" ca="1" si="20"/>
        <v>43697</v>
      </c>
      <c r="O25" s="8">
        <f t="shared" ca="1" si="20"/>
        <v>43698</v>
      </c>
      <c r="P25" s="8">
        <f t="shared" ca="1" si="20"/>
        <v>43699</v>
      </c>
      <c r="Q25" s="8">
        <f t="shared" ca="1" si="20"/>
        <v>43700</v>
      </c>
      <c r="R25" s="8">
        <f t="shared" ca="1" si="20"/>
        <v>43701</v>
      </c>
      <c r="T25" s="99"/>
      <c r="U25" s="8">
        <f ca="1">IF(DAY(TEXT($AA$24+1,"00")) &lt;15, "", DAY(TEXT($AA$24+1,"00")))</f>
        <v>24</v>
      </c>
      <c r="V25" s="8">
        <f ca="1">IF(DAY(TEXT($AA$24+2,"00")) &lt;15, "", DAY(TEXT($AA$24+2,"00")))</f>
        <v>25</v>
      </c>
      <c r="W25" s="8">
        <f ca="1">IF(DAY(TEXT($AA$24+3,"00")) &lt;15, "", DAY(TEXT($AA$24+3,"00")))</f>
        <v>26</v>
      </c>
      <c r="X25" s="8">
        <f ca="1">IF(DAY(TEXT($AA$24+4,"00")) &lt;15, "", DAY(TEXT($AA$24+4,"00")))</f>
        <v>27</v>
      </c>
      <c r="Y25" s="8">
        <f ca="1">IF(DAY(TEXT($AA$24+5,"00")) &lt;15, "", DAY(TEXT($AA$24+5,"00")))</f>
        <v>28</v>
      </c>
      <c r="Z25" s="8">
        <f ca="1">IF(DAY(TEXT($AA$24+6,"00")) &lt;15, "", DAY(TEXT($AA$24+6,"00")))</f>
        <v>29</v>
      </c>
      <c r="AA25" s="8">
        <f ca="1">IF(DAY(TEXT($AA$24+7,"00")) &lt;15, "", DAY(TEXT($AA$24+7,"00")))</f>
        <v>30</v>
      </c>
    </row>
    <row r="26" spans="1:27" ht="13.5" customHeight="1" x14ac:dyDescent="0.4">
      <c r="A26" s="17"/>
      <c r="B26" s="99"/>
      <c r="C26" s="8">
        <f ca="1">IF(DAY(TEXT($I$25+1,"00")) &lt;15, "", DAY(TEXT($I$25+1,"00")))</f>
        <v>24</v>
      </c>
      <c r="D26" s="8">
        <f ca="1">IF(DAY(TEXT($I$25+2,"00")) &lt;15, "", DAY(TEXT($I$25+2,"00")))</f>
        <v>25</v>
      </c>
      <c r="E26" s="8">
        <f ca="1">IF(DAY(TEXT($I$25+3,"00")) &lt;15, "", DAY(TEXT($I$25+3,"00")))</f>
        <v>26</v>
      </c>
      <c r="F26" s="8">
        <f ca="1">IF(DAY(TEXT($I$25+4,"00")) &lt;15, "", DAY(TEXT($I$25+4,"00")))</f>
        <v>27</v>
      </c>
      <c r="G26" s="8">
        <f ca="1">IF(DAY(TEXT($I$25+5,"00")) &lt;15, "", DAY(TEXT($I$25+5,"00")))</f>
        <v>28</v>
      </c>
      <c r="H26" s="8">
        <f ca="1">IF(DAY(TEXT($I$25+6,"00")) &lt;15, "", DAY(TEXT($I$25+6,"00")))</f>
        <v>29</v>
      </c>
      <c r="I26" s="8">
        <f ca="1">IF(DAY(TEXT($I$25+7,"00")) &lt;15, "", DAY(TEXT($I$25+7,"00")))</f>
        <v>30</v>
      </c>
      <c r="J26" s="18"/>
      <c r="K26" s="99"/>
      <c r="L26" s="8">
        <f ca="1">IF(DAY(TEXT($R$25+1,"00")) &lt;15, "", DAY(TEXT($R$25+1,"00")))</f>
        <v>25</v>
      </c>
      <c r="M26" s="8">
        <f ca="1">IF(DAY(TEXT($R$25+2,"00")) &lt;15, "", DAY(TEXT($R$25+2,"00")))</f>
        <v>26</v>
      </c>
      <c r="N26" s="8">
        <f ca="1">IF(DAY(TEXT($R$25+3,"00")) &lt;15, "", DAY(TEXT($R$25+3,"00")))</f>
        <v>27</v>
      </c>
      <c r="O26" s="8">
        <f ca="1">IF(DAY(TEXT($R$25+4,"00")) &lt;15, "", DAY(TEXT($R$25+4,"00")))</f>
        <v>28</v>
      </c>
      <c r="P26" s="8">
        <f ca="1">IF(DAY(TEXT($R$25+5,"00")) &lt;15, "", DAY(TEXT($R$25+5,"00")))</f>
        <v>29</v>
      </c>
      <c r="Q26" s="8">
        <f ca="1">IF(DAY(TEXT($R$25+6,"00")) &lt;15, "", DAY(TEXT($R$25+6,"00")))</f>
        <v>30</v>
      </c>
      <c r="R26" s="8">
        <f ca="1">IF(DAY(TEXT($R$25+7,"00")) &lt;15, "", DAY(TEXT($R$25+7,"00")))</f>
        <v>31</v>
      </c>
      <c r="U26" s="8" t="str">
        <f ca="1">IF(DAY(TEXT($AA$24+8,"00")) &lt;15, "", DAY(TEXT($AA$24+8,"00")))</f>
        <v/>
      </c>
      <c r="V26" s="8" t="str">
        <f ca="1">IF(DAY(TEXT($AA$24+9,"00")) &lt;15, "", DAY(TEXT($AA$24+9,"00")))</f>
        <v/>
      </c>
      <c r="W26" s="8"/>
      <c r="X26" s="8"/>
      <c r="Y26" s="8"/>
      <c r="Z26" s="8"/>
      <c r="AA26" s="8"/>
    </row>
    <row r="27" spans="1:27" ht="13.5" customHeight="1" x14ac:dyDescent="0.4">
      <c r="A27" s="17"/>
      <c r="B27" s="19"/>
      <c r="C27" s="8">
        <f ca="1">IF(DAY(TEXT($I$25+8,"00")) &lt;15, "", DAY(TEXT($I$25+8,"00")))</f>
        <v>31</v>
      </c>
      <c r="D27" s="8" t="str">
        <f ca="1">IF(DAY(TEXT($I$25+9,"00")) &lt;15, "", DAY(TEXT($I$25+9,"00")))</f>
        <v/>
      </c>
      <c r="E27" s="8"/>
      <c r="F27" s="8"/>
      <c r="G27" s="8"/>
      <c r="H27" s="8"/>
      <c r="I27" s="8"/>
      <c r="J27" s="18"/>
      <c r="K27" s="19"/>
      <c r="L27" s="8" t="str">
        <f ca="1">IF(DAY(TEXT($R$25+8,"00")) &lt;15, "", DAY(TEXT($R$25+8,"00")))</f>
        <v/>
      </c>
      <c r="M27" s="8" t="str">
        <f ca="1">IF(DAY(TEXT($R$25+9,"00")) &lt;15, "", DAY(TEXT($R$25+9,"00")))</f>
        <v/>
      </c>
      <c r="N27" s="8"/>
      <c r="O27" s="8"/>
      <c r="P27" s="8"/>
      <c r="Q27" s="8"/>
      <c r="R27" s="8"/>
      <c r="U27" s="10"/>
      <c r="V27" s="10"/>
      <c r="W27" s="10"/>
      <c r="X27" s="10"/>
      <c r="Y27" s="10"/>
      <c r="Z27" s="10"/>
      <c r="AA27" s="10"/>
    </row>
    <row r="28" spans="1:27" ht="13.5" customHeight="1" x14ac:dyDescent="0.4">
      <c r="A28" s="17"/>
      <c r="B28" s="19"/>
      <c r="C28" s="8"/>
      <c r="D28" s="8"/>
      <c r="E28" s="8"/>
      <c r="F28" s="8"/>
      <c r="G28" s="8"/>
      <c r="H28" s="8"/>
      <c r="I28" s="8"/>
      <c r="J28" s="18"/>
      <c r="K28" s="19"/>
      <c r="L28" s="8"/>
      <c r="M28" s="8"/>
      <c r="N28" s="8"/>
      <c r="O28" s="8"/>
      <c r="P28" s="8"/>
      <c r="Q28" s="8"/>
      <c r="R28" s="8"/>
      <c r="T28" s="99" t="s">
        <v>19</v>
      </c>
      <c r="U28" s="9" t="s">
        <v>2</v>
      </c>
      <c r="V28" s="9" t="s">
        <v>3</v>
      </c>
      <c r="W28" s="9" t="s">
        <v>4</v>
      </c>
      <c r="X28" s="9" t="s">
        <v>5</v>
      </c>
      <c r="Y28" s="9" t="s">
        <v>6</v>
      </c>
      <c r="Z28" s="9" t="s">
        <v>7</v>
      </c>
      <c r="AA28" s="9" t="s">
        <v>8</v>
      </c>
    </row>
    <row r="29" spans="1:27" ht="13.5" customHeight="1" x14ac:dyDescent="0.4">
      <c r="A29" s="17"/>
      <c r="B29" s="99" t="s">
        <v>18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9" t="s">
        <v>7</v>
      </c>
      <c r="I29" s="9" t="s">
        <v>8</v>
      </c>
      <c r="J29" s="18"/>
      <c r="K29" s="99" t="s">
        <v>13</v>
      </c>
      <c r="L29" s="9" t="s">
        <v>2</v>
      </c>
      <c r="M29" s="9" t="s">
        <v>3</v>
      </c>
      <c r="N29" s="9" t="s">
        <v>4</v>
      </c>
      <c r="O29" s="9" t="s">
        <v>5</v>
      </c>
      <c r="P29" s="9" t="s">
        <v>6</v>
      </c>
      <c r="Q29" s="9" t="s">
        <v>7</v>
      </c>
      <c r="R29" s="9" t="s">
        <v>8</v>
      </c>
      <c r="T29" s="99"/>
      <c r="U29" s="11">
        <f ca="1">IF($V$12=1,DATE($T$12,$U$12,X12),"")</f>
        <v>43800</v>
      </c>
      <c r="V29" s="8">
        <f ca="1">IF(U29&lt;&gt;"",U29+1,IF($V$12=2,DATE($T$12,$U$12,$X$12),""))</f>
        <v>43801</v>
      </c>
      <c r="W29" s="8">
        <f ca="1">IF(V29&lt;&gt;"",V29+1,IF($V$12=3,DATE($T$12,$U$12,$X$12),""))</f>
        <v>43802</v>
      </c>
      <c r="X29" s="8">
        <f ca="1">IF(W29&lt;&gt;"",W29+1,IF($V$12=4,DATE($T$12,$U$12,$X$12),""))</f>
        <v>43803</v>
      </c>
      <c r="Y29" s="8">
        <f ca="1">IF(X29&lt;&gt;"",X29+1,IF($V$12=5,DATE($T$12,$U$12,$X$12),""))</f>
        <v>43804</v>
      </c>
      <c r="Z29" s="8">
        <f ca="1">IF(Y29&lt;&gt;"",Y29+1,IF($V$12=6,DATE($T$12,$U$12,$X$12),""))</f>
        <v>43805</v>
      </c>
      <c r="AA29" s="8">
        <f ca="1">IF(Z29&lt;&gt;"",Z29+1,IF($V$12=7,DATE($T$12,$U$12,$X$12),""))</f>
        <v>43806</v>
      </c>
    </row>
    <row r="30" spans="1:27" ht="13.5" customHeight="1" x14ac:dyDescent="0.4">
      <c r="A30" s="17"/>
      <c r="B30" s="99"/>
      <c r="C30" s="8" t="str">
        <f ca="1">IF($V$4=1,DATE($T$4,$U$4,$X$4),"")</f>
        <v/>
      </c>
      <c r="D30" s="8">
        <f ca="1">IF(C30&lt;&gt;"",C30+1,IF($V$4=2,DATE($T$4,$U$4,$X$4),""))</f>
        <v>43556</v>
      </c>
      <c r="E30" s="8">
        <f ca="1">IF(D30&lt;&gt;"",D30+1,IF($V$4=3,DATE($T$4,$U$4,$X$4),""))</f>
        <v>43557</v>
      </c>
      <c r="F30" s="8">
        <f ca="1">IF(E30&lt;&gt;"",E30+1,IF($V$4=4,DATE($T$4,$U$4,$X$4),""))</f>
        <v>43558</v>
      </c>
      <c r="G30" s="8">
        <f ca="1">IF(F30&lt;&gt;"",F30+1,IF($V$4=5,DATE($T$4,$U$4,$X$4),""))</f>
        <v>43559</v>
      </c>
      <c r="H30" s="8">
        <f ca="1">IF(G30&lt;&gt;"",G30+1,IF($V$4=6,DATE($T$4,$U$4,$X$4),""))</f>
        <v>43560</v>
      </c>
      <c r="I30" s="8">
        <f ca="1">IF(H30&lt;&gt;"",H30+1,IF($V$4=7,DATE($T$4,$U$4,$X$4),""))</f>
        <v>43561</v>
      </c>
      <c r="J30" s="18"/>
      <c r="K30" s="99"/>
      <c r="L30" s="11">
        <f ca="1">IF($V$9=1,DATE($T$9,$U$9,$X$9),"")</f>
        <v>43709</v>
      </c>
      <c r="M30" s="8">
        <f ca="1">IF(L30&lt;&gt;"",L30+1,IF($V$9=2,DATE($T$9,$U$9,$X$9),""))</f>
        <v>43710</v>
      </c>
      <c r="N30" s="8">
        <f ca="1">IF(M30&lt;&gt;"",M30+1,IF($V$9=3,DATE($T$9,$U$9,$X$9),""))</f>
        <v>43711</v>
      </c>
      <c r="O30" s="8">
        <f ca="1">IF(N30&lt;&gt;"",N30+1,IF($V$9=4,DATE($T$9,$U$9,$X$9),""))</f>
        <v>43712</v>
      </c>
      <c r="P30" s="8">
        <f ca="1">IF(O30&lt;&gt;"",O30+1,IF($V$9=5,DATE($T$9,$U$9,$X$9),""))</f>
        <v>43713</v>
      </c>
      <c r="Q30" s="8">
        <f ca="1">IF(P30&lt;&gt;"",P30+1,IF($V$9=6,DATE($T$9,$U$9,$X$9),""))</f>
        <v>43714</v>
      </c>
      <c r="R30" s="8">
        <f ca="1">IF(Q30&lt;&gt;"",Q30+1,IF($V$9=7,DATE($T$9,$U$9,$X$9),""))</f>
        <v>43715</v>
      </c>
      <c r="T30" s="99"/>
      <c r="U30" s="8">
        <f ca="1">AA29+1</f>
        <v>43807</v>
      </c>
      <c r="V30" s="8">
        <f ca="1">U30+1</f>
        <v>43808</v>
      </c>
      <c r="W30" s="8">
        <f t="shared" ref="W30:AA30" ca="1" si="21">V30+1</f>
        <v>43809</v>
      </c>
      <c r="X30" s="8">
        <f t="shared" ca="1" si="21"/>
        <v>43810</v>
      </c>
      <c r="Y30" s="8">
        <f t="shared" ca="1" si="21"/>
        <v>43811</v>
      </c>
      <c r="Z30" s="8">
        <f t="shared" ca="1" si="21"/>
        <v>43812</v>
      </c>
      <c r="AA30" s="8">
        <f t="shared" ca="1" si="21"/>
        <v>43813</v>
      </c>
    </row>
    <row r="31" spans="1:27" ht="13.5" customHeight="1" x14ac:dyDescent="0.4">
      <c r="A31" s="17"/>
      <c r="B31" s="99"/>
      <c r="C31" s="8">
        <f ca="1">I30+1</f>
        <v>43562</v>
      </c>
      <c r="D31" s="8">
        <f ca="1">C31+1</f>
        <v>43563</v>
      </c>
      <c r="E31" s="8">
        <f t="shared" ref="E31:I31" ca="1" si="22">D31+1</f>
        <v>43564</v>
      </c>
      <c r="F31" s="8">
        <f t="shared" ca="1" si="22"/>
        <v>43565</v>
      </c>
      <c r="G31" s="8">
        <f t="shared" ca="1" si="22"/>
        <v>43566</v>
      </c>
      <c r="H31" s="8">
        <f t="shared" ca="1" si="22"/>
        <v>43567</v>
      </c>
      <c r="I31" s="8">
        <f t="shared" ca="1" si="22"/>
        <v>43568</v>
      </c>
      <c r="J31" s="18"/>
      <c r="K31" s="99"/>
      <c r="L31" s="8">
        <f ca="1">R30+1</f>
        <v>43716</v>
      </c>
      <c r="M31" s="8">
        <f ca="1">L31+1</f>
        <v>43717</v>
      </c>
      <c r="N31" s="8">
        <f t="shared" ref="N31:R31" ca="1" si="23">M31+1</f>
        <v>43718</v>
      </c>
      <c r="O31" s="8">
        <f t="shared" ca="1" si="23"/>
        <v>43719</v>
      </c>
      <c r="P31" s="8">
        <f t="shared" ca="1" si="23"/>
        <v>43720</v>
      </c>
      <c r="Q31" s="8">
        <f t="shared" ca="1" si="23"/>
        <v>43721</v>
      </c>
      <c r="R31" s="8">
        <f t="shared" ca="1" si="23"/>
        <v>43722</v>
      </c>
      <c r="T31" s="99"/>
      <c r="U31" s="8">
        <f t="shared" ref="U31:U32" ca="1" si="24">AA30+1</f>
        <v>43814</v>
      </c>
      <c r="V31" s="8">
        <f t="shared" ref="V31:AA32" ca="1" si="25">U31+1</f>
        <v>43815</v>
      </c>
      <c r="W31" s="8">
        <f t="shared" ca="1" si="25"/>
        <v>43816</v>
      </c>
      <c r="X31" s="8">
        <f t="shared" ca="1" si="25"/>
        <v>43817</v>
      </c>
      <c r="Y31" s="8">
        <f t="shared" ca="1" si="25"/>
        <v>43818</v>
      </c>
      <c r="Z31" s="8">
        <f t="shared" ca="1" si="25"/>
        <v>43819</v>
      </c>
      <c r="AA31" s="8">
        <f t="shared" ca="1" si="25"/>
        <v>43820</v>
      </c>
    </row>
    <row r="32" spans="1:27" ht="13.5" customHeight="1" x14ac:dyDescent="0.4">
      <c r="A32" s="17"/>
      <c r="B32" s="99"/>
      <c r="C32" s="8">
        <f t="shared" ref="C32:C33" ca="1" si="26">I31+1</f>
        <v>43569</v>
      </c>
      <c r="D32" s="8">
        <f t="shared" ref="D32:I33" ca="1" si="27">C32+1</f>
        <v>43570</v>
      </c>
      <c r="E32" s="8">
        <f t="shared" ca="1" si="27"/>
        <v>43571</v>
      </c>
      <c r="F32" s="8">
        <f t="shared" ca="1" si="27"/>
        <v>43572</v>
      </c>
      <c r="G32" s="8">
        <f t="shared" ca="1" si="27"/>
        <v>43573</v>
      </c>
      <c r="H32" s="8">
        <f t="shared" ca="1" si="27"/>
        <v>43574</v>
      </c>
      <c r="I32" s="8">
        <f t="shared" ca="1" si="27"/>
        <v>43575</v>
      </c>
      <c r="J32" s="18"/>
      <c r="K32" s="99"/>
      <c r="L32" s="8">
        <f t="shared" ref="L32:L33" ca="1" si="28">R31+1</f>
        <v>43723</v>
      </c>
      <c r="M32" s="8">
        <f t="shared" ref="M32:R33" ca="1" si="29">L32+1</f>
        <v>43724</v>
      </c>
      <c r="N32" s="8">
        <f t="shared" ca="1" si="29"/>
        <v>43725</v>
      </c>
      <c r="O32" s="8">
        <f t="shared" ca="1" si="29"/>
        <v>43726</v>
      </c>
      <c r="P32" s="8">
        <f t="shared" ca="1" si="29"/>
        <v>43727</v>
      </c>
      <c r="Q32" s="8">
        <f t="shared" ca="1" si="29"/>
        <v>43728</v>
      </c>
      <c r="R32" s="8">
        <f t="shared" ca="1" si="29"/>
        <v>43729</v>
      </c>
      <c r="T32" s="99"/>
      <c r="U32" s="8">
        <f t="shared" ca="1" si="24"/>
        <v>43821</v>
      </c>
      <c r="V32" s="8">
        <f t="shared" ca="1" si="25"/>
        <v>43822</v>
      </c>
      <c r="W32" s="8">
        <f t="shared" ca="1" si="25"/>
        <v>43823</v>
      </c>
      <c r="X32" s="8">
        <f t="shared" ca="1" si="25"/>
        <v>43824</v>
      </c>
      <c r="Y32" s="8">
        <f t="shared" ca="1" si="25"/>
        <v>43825</v>
      </c>
      <c r="Z32" s="8">
        <f t="shared" ca="1" si="25"/>
        <v>43826</v>
      </c>
      <c r="AA32" s="8">
        <f t="shared" ca="1" si="25"/>
        <v>43827</v>
      </c>
    </row>
    <row r="33" spans="2:27" ht="13.5" customHeight="1" x14ac:dyDescent="0.2">
      <c r="B33" s="99"/>
      <c r="C33" s="8">
        <f t="shared" ca="1" si="26"/>
        <v>43576</v>
      </c>
      <c r="D33" s="8">
        <f t="shared" ca="1" si="27"/>
        <v>43577</v>
      </c>
      <c r="E33" s="8">
        <f t="shared" ca="1" si="27"/>
        <v>43578</v>
      </c>
      <c r="F33" s="8">
        <f t="shared" ca="1" si="27"/>
        <v>43579</v>
      </c>
      <c r="G33" s="8">
        <f t="shared" ca="1" si="27"/>
        <v>43580</v>
      </c>
      <c r="H33" s="8">
        <f t="shared" ca="1" si="27"/>
        <v>43581</v>
      </c>
      <c r="I33" s="8">
        <f t="shared" ca="1" si="27"/>
        <v>43582</v>
      </c>
      <c r="K33" s="99"/>
      <c r="L33" s="8">
        <f t="shared" ca="1" si="28"/>
        <v>43730</v>
      </c>
      <c r="M33" s="8">
        <f t="shared" ca="1" si="29"/>
        <v>43731</v>
      </c>
      <c r="N33" s="8">
        <f t="shared" ca="1" si="29"/>
        <v>43732</v>
      </c>
      <c r="O33" s="8">
        <f t="shared" ca="1" si="29"/>
        <v>43733</v>
      </c>
      <c r="P33" s="8">
        <f t="shared" ca="1" si="29"/>
        <v>43734</v>
      </c>
      <c r="Q33" s="8">
        <f t="shared" ca="1" si="29"/>
        <v>43735</v>
      </c>
      <c r="R33" s="8">
        <f t="shared" ca="1" si="29"/>
        <v>43736</v>
      </c>
      <c r="T33" s="99"/>
      <c r="U33" s="8">
        <f ca="1">IF(DAY(TEXT($AA$32+1,"00")) &lt;15, "", DAY(TEXT($AA$32+1,"00")))</f>
        <v>29</v>
      </c>
      <c r="V33" s="8">
        <f ca="1">IF(DAY(TEXT($AA$32+2,"00")) &lt;15, "", DAY(TEXT($AA$32+2,"00")))</f>
        <v>30</v>
      </c>
      <c r="W33" s="8">
        <f ca="1">IF(DAY(TEXT($AA$32+3,"00")) &lt;15, "", DAY(TEXT($AA$32+3,"00")))</f>
        <v>31</v>
      </c>
      <c r="X33" s="8" t="str">
        <f ca="1">IF(DAY(TEXT($AA$32+4,"00")) &lt;15, "", DAY(TEXT($AA$32+4,"00")))</f>
        <v/>
      </c>
      <c r="Y33" s="8" t="str">
        <f ca="1">IF(DAY(TEXT($AA$32+5,"00")) &lt;15, "", DAY(TEXT($AA$32+5,"00")))</f>
        <v/>
      </c>
      <c r="Z33" s="8" t="str">
        <f ca="1">IF(DAY(TEXT($AA$32+6,"00")) &lt;15, "", DAY(TEXT($AA$32+6,"00")))</f>
        <v/>
      </c>
      <c r="AA33" s="8" t="str">
        <f ca="1">IF(DAY(TEXT($AA$32+7,"00")) &lt;15, "", DAY(TEXT($AA$32+7,"00")))</f>
        <v/>
      </c>
    </row>
    <row r="34" spans="2:27" ht="13.5" customHeight="1" x14ac:dyDescent="0.2">
      <c r="B34" s="99"/>
      <c r="C34" s="8">
        <f ca="1">IF(DAY(TEXT($I$33+1,"00")) &lt;15, "", DAY(TEXT($I$33+1,"00")))</f>
        <v>28</v>
      </c>
      <c r="D34" s="8">
        <f ca="1">IF(DAY(TEXT($I$33+2,"00")) &lt;15, "", DAY(TEXT($I$33+2,"00")))</f>
        <v>29</v>
      </c>
      <c r="E34" s="8">
        <f ca="1">IF(DAY(TEXT($I$33+3,"00")) &lt;15, "", DAY(TEXT($I$33+3,"00")))</f>
        <v>30</v>
      </c>
      <c r="F34" s="8" t="str">
        <f ca="1">IF(DAY(TEXT($I$33+4,"00")) &lt;15, "", DAY(TEXT($I$33+4,"00")))</f>
        <v/>
      </c>
      <c r="G34" s="8" t="str">
        <f ca="1">IF(DAY(TEXT($I$33+5,"00")) &lt;15, "", DAY(TEXT($I$33+5,"00")))</f>
        <v/>
      </c>
      <c r="H34" s="8" t="str">
        <f ca="1">IF(DAY(TEXT($I$33+6,"00")) &lt;15, "", DAY(TEXT($I$33+6,"00")))</f>
        <v/>
      </c>
      <c r="I34" s="8" t="str">
        <f ca="1">IF(DAY(TEXT($I$33+7,"00")) &lt;15, "", DAY(TEXT($I$33+7,"00")))</f>
        <v/>
      </c>
      <c r="K34" s="99"/>
      <c r="L34" s="8">
        <f ca="1">IF(DAY(TEXT($R$33+1,"00")) &lt;15, "", DAY(TEXT($R$33+1,"00")))</f>
        <v>29</v>
      </c>
      <c r="M34" s="8">
        <f ca="1">IF(DAY(TEXT($R$33+2,"00")) &lt;15, "", DAY(TEXT($R$33+2,"00")))</f>
        <v>30</v>
      </c>
      <c r="N34" s="8" t="str">
        <f ca="1">IF(DAY(TEXT($R$33+3,"00")) &lt;15, "", DAY(TEXT($R$33+3,"00")))</f>
        <v/>
      </c>
      <c r="O34" s="8" t="str">
        <f ca="1">IF(DAY(TEXT($R$33+4,"00")) &lt;15, "", DAY(TEXT($R$33+4,"00")))</f>
        <v/>
      </c>
      <c r="P34" s="8" t="str">
        <f ca="1">IF(DAY(TEXT($R$33+5,"00")) &lt;15, "", DAY(TEXT($R$33+5,"00")))</f>
        <v/>
      </c>
      <c r="Q34" s="8" t="str">
        <f ca="1">IF(DAY(TEXT($R$33+6,"00")) &lt;15, "", DAY(TEXT($R$33+6,"00")))</f>
        <v/>
      </c>
      <c r="R34" s="8" t="str">
        <f ca="1">IF(DAY(TEXT($R$33+7,"00")) &lt;15, "", DAY(TEXT($R$33+7,"00")))</f>
        <v/>
      </c>
      <c r="U34" s="8" t="str">
        <f ca="1">IF(DAY(TEXT($AA$32+8,"00")) &lt;15, "", DAY(TEXT($AA$32+8,"00")))</f>
        <v/>
      </c>
      <c r="V34" s="8" t="str">
        <f ca="1">IF(DAY(TEXT($AA$32+9,"00")) &lt;15, "", DAY(TEXT($AA$32+9,"00")))</f>
        <v/>
      </c>
      <c r="W34" s="8"/>
      <c r="X34" s="8"/>
      <c r="Y34" s="8"/>
      <c r="Z34" s="8"/>
      <c r="AA34" s="8"/>
    </row>
    <row r="35" spans="2:27" ht="13.5" customHeight="1" x14ac:dyDescent="0.2">
      <c r="C35" s="8" t="str">
        <f ca="1">IF(DAY(TEXT($I$33+8,"00")) &lt;15, "", DAY(TEXT($I$33+1,"00")))</f>
        <v/>
      </c>
      <c r="D35" s="8"/>
      <c r="E35" s="8"/>
      <c r="F35" s="8"/>
      <c r="G35" s="8"/>
      <c r="H35" s="8"/>
      <c r="I35" s="8"/>
      <c r="K35" s="19"/>
      <c r="L35" s="8" t="str">
        <f ca="1">IF(DAY(TEXT($R$33+8,"00")) &lt;15, "", DAY(TEXT($R$33+8,"00")))</f>
        <v/>
      </c>
      <c r="M35" s="8" t="str">
        <f ca="1">IF(DAY(TEXT($R$33+9,"00")) &lt;15, "", DAY(TEXT($R$33+9,"00")))</f>
        <v/>
      </c>
      <c r="N35" s="8"/>
      <c r="O35" s="8"/>
      <c r="P35" s="8"/>
      <c r="Q35" s="8"/>
      <c r="R35" s="8"/>
      <c r="T35" s="20"/>
      <c r="U35" s="8"/>
      <c r="V35" s="8"/>
      <c r="W35" s="8"/>
      <c r="X35" s="8"/>
      <c r="Y35" s="8"/>
      <c r="Z35" s="8"/>
      <c r="AA35" s="8"/>
    </row>
    <row r="36" spans="2:27" ht="13.5" customHeight="1" x14ac:dyDescent="0.2">
      <c r="C36" s="10"/>
      <c r="D36" s="10"/>
      <c r="E36" s="10"/>
      <c r="F36" s="10"/>
      <c r="G36" s="10"/>
      <c r="H36" s="10"/>
      <c r="I36" s="10"/>
      <c r="K36" s="19"/>
      <c r="L36" s="8"/>
      <c r="M36" s="8"/>
      <c r="N36" s="8"/>
      <c r="O36" s="8"/>
      <c r="P36" s="8"/>
      <c r="Q36" s="8"/>
      <c r="R36" s="8"/>
      <c r="T36" s="20"/>
      <c r="U36" s="8"/>
      <c r="V36" s="8"/>
      <c r="W36" s="8"/>
      <c r="X36" s="8"/>
      <c r="Y36" s="8"/>
      <c r="Z36" s="8"/>
      <c r="AA36" s="8"/>
    </row>
    <row r="37" spans="2:27" ht="13.5" customHeight="1" x14ac:dyDescent="0.2">
      <c r="B37" s="99" t="s">
        <v>12</v>
      </c>
      <c r="C37" s="9" t="s">
        <v>2</v>
      </c>
      <c r="D37" s="9" t="s">
        <v>3</v>
      </c>
      <c r="E37" s="9" t="s">
        <v>4</v>
      </c>
      <c r="F37" s="9" t="s">
        <v>5</v>
      </c>
      <c r="G37" s="9" t="s">
        <v>6</v>
      </c>
      <c r="H37" s="9" t="s">
        <v>7</v>
      </c>
      <c r="I37" s="9" t="s">
        <v>8</v>
      </c>
      <c r="K37" s="99" t="s">
        <v>15</v>
      </c>
      <c r="L37" s="9" t="s">
        <v>2</v>
      </c>
      <c r="M37" s="9" t="s">
        <v>3</v>
      </c>
      <c r="N37" s="9" t="s">
        <v>4</v>
      </c>
      <c r="O37" s="9" t="s">
        <v>5</v>
      </c>
      <c r="P37" s="9" t="s">
        <v>6</v>
      </c>
      <c r="Q37" s="9" t="s">
        <v>7</v>
      </c>
      <c r="R37" s="9" t="s">
        <v>8</v>
      </c>
      <c r="T37" s="20"/>
      <c r="U37" s="8"/>
      <c r="V37" s="8"/>
      <c r="W37" s="8"/>
      <c r="X37" s="8"/>
      <c r="Y37" s="8"/>
      <c r="Z37" s="8"/>
      <c r="AA37" s="8"/>
    </row>
    <row r="38" spans="2:27" ht="13.5" customHeight="1" x14ac:dyDescent="0.2">
      <c r="B38" s="99"/>
      <c r="C38" s="8" t="str">
        <f ca="1">IF($V$5=1,DATE($T$5,$U$5,$X$5),"")</f>
        <v/>
      </c>
      <c r="D38" s="8" t="str">
        <f ca="1">IF(C38&lt;&gt;"",C38+1,IF($V$5=2,DATE($T$5,$U$5,$X$5),""))</f>
        <v/>
      </c>
      <c r="E38" s="8" t="str">
        <f ca="1">IF(D38&lt;&gt;"",D38+1,IF($V$5=3,DATE($T$5,$U$5,$X$5),""))</f>
        <v/>
      </c>
      <c r="F38" s="8">
        <f ca="1">IF(E38&lt;&gt;"",E38+1,IF($V$5=4,DATE($T$5,$U$5,$X$5),""))</f>
        <v>43586</v>
      </c>
      <c r="G38" s="8">
        <f ca="1">IF(F38&lt;&gt;"",F38+1,IF($V$5=5,DATE($T$5,$U$5,$X$5),""))</f>
        <v>43587</v>
      </c>
      <c r="H38" s="8">
        <f ca="1">IF(G38&lt;&gt;"",G38+1,IF($V$5=6,DATE($T$5,$U$5,$X$5),""))</f>
        <v>43588</v>
      </c>
      <c r="I38" s="8">
        <f ca="1">IF(H38&lt;&gt;"",H38+1,IF($V$5=7,DATE($T$5,$U$5,$X$5),""))</f>
        <v>43589</v>
      </c>
      <c r="K38" s="99"/>
      <c r="L38" s="11" t="str">
        <f ca="1">IF($V$10=1,DATE($T$10,$U$10,$X$10),"")</f>
        <v/>
      </c>
      <c r="M38" s="8" t="str">
        <f ca="1">IF(L38&lt;&gt;"",L38+1,IF($V$10=2,DATE($T$10,$U$10,$X$10),""))</f>
        <v/>
      </c>
      <c r="N38" s="8">
        <f ca="1">IF(M38&lt;&gt;"",M38+1,IF($V$10=3,DATE($T$10,$U$10,$X$10),""))</f>
        <v>43739</v>
      </c>
      <c r="O38" s="8">
        <f ca="1">IF(N38&lt;&gt;"",N38+1,IF($V$10=4,DATE($T$10,$U$10,$X$10),""))</f>
        <v>43740</v>
      </c>
      <c r="P38" s="8">
        <f ca="1">IF(O38&lt;&gt;"",O38+1,IF($V$10=5,DATE($T$10,$U$10,$X$10),""))</f>
        <v>43741</v>
      </c>
      <c r="Q38" s="8">
        <f ca="1">IF(P38&lt;&gt;"",P38+1,IF($V$10=6,DATE($T$10,$U$10,$X$10),""))</f>
        <v>43742</v>
      </c>
      <c r="R38" s="8">
        <f ca="1">IF(Q38&lt;&gt;"",Q38+1,IF($V$10=7,DATE($T$10,$U$10,$X$10),""))</f>
        <v>43743</v>
      </c>
      <c r="U38" s="8"/>
      <c r="V38" s="8"/>
      <c r="W38" s="8"/>
      <c r="X38" s="8"/>
      <c r="Y38" s="8"/>
      <c r="Z38" s="8"/>
      <c r="AA38" s="8"/>
    </row>
    <row r="39" spans="2:27" ht="13.5" customHeight="1" x14ac:dyDescent="0.2">
      <c r="B39" s="99"/>
      <c r="C39" s="8">
        <f ca="1">I38+1</f>
        <v>43590</v>
      </c>
      <c r="D39" s="8">
        <f ca="1">C39+1</f>
        <v>43591</v>
      </c>
      <c r="E39" s="8">
        <f t="shared" ref="E39:I39" ca="1" si="30">D39+1</f>
        <v>43592</v>
      </c>
      <c r="F39" s="8">
        <f t="shared" ca="1" si="30"/>
        <v>43593</v>
      </c>
      <c r="G39" s="8">
        <f t="shared" ca="1" si="30"/>
        <v>43594</v>
      </c>
      <c r="H39" s="8">
        <f t="shared" ca="1" si="30"/>
        <v>43595</v>
      </c>
      <c r="I39" s="8">
        <f t="shared" ca="1" si="30"/>
        <v>43596</v>
      </c>
      <c r="K39" s="99"/>
      <c r="L39" s="8">
        <f ca="1">R38+1</f>
        <v>43744</v>
      </c>
      <c r="M39" s="8">
        <f ca="1">L39+1</f>
        <v>43745</v>
      </c>
      <c r="N39" s="8">
        <f t="shared" ref="N39:R39" ca="1" si="31">M39+1</f>
        <v>43746</v>
      </c>
      <c r="O39" s="8">
        <f t="shared" ca="1" si="31"/>
        <v>43747</v>
      </c>
      <c r="P39" s="8">
        <f t="shared" ca="1" si="31"/>
        <v>43748</v>
      </c>
      <c r="Q39" s="8">
        <f t="shared" ca="1" si="31"/>
        <v>43749</v>
      </c>
      <c r="R39" s="8">
        <f t="shared" ca="1" si="31"/>
        <v>43750</v>
      </c>
      <c r="Y39" s="8"/>
      <c r="Z39" s="8"/>
      <c r="AA39" s="8"/>
    </row>
    <row r="40" spans="2:27" ht="13.5" customHeight="1" x14ac:dyDescent="0.2">
      <c r="B40" s="99"/>
      <c r="C40" s="8">
        <f t="shared" ref="C40:C41" ca="1" si="32">I39+1</f>
        <v>43597</v>
      </c>
      <c r="D40" s="8">
        <f t="shared" ref="D40:I41" ca="1" si="33">C40+1</f>
        <v>43598</v>
      </c>
      <c r="E40" s="8">
        <f t="shared" ca="1" si="33"/>
        <v>43599</v>
      </c>
      <c r="F40" s="8">
        <f t="shared" ca="1" si="33"/>
        <v>43600</v>
      </c>
      <c r="G40" s="8">
        <f t="shared" ca="1" si="33"/>
        <v>43601</v>
      </c>
      <c r="H40" s="8">
        <f t="shared" ca="1" si="33"/>
        <v>43602</v>
      </c>
      <c r="I40" s="8">
        <f t="shared" ca="1" si="33"/>
        <v>43603</v>
      </c>
      <c r="K40" s="99"/>
      <c r="L40" s="8">
        <f t="shared" ref="L40:L41" ca="1" si="34">R39+1</f>
        <v>43751</v>
      </c>
      <c r="M40" s="8">
        <f t="shared" ref="M40:R41" ca="1" si="35">L40+1</f>
        <v>43752</v>
      </c>
      <c r="N40" s="8">
        <f t="shared" ca="1" si="35"/>
        <v>43753</v>
      </c>
      <c r="O40" s="8">
        <f t="shared" ca="1" si="35"/>
        <v>43754</v>
      </c>
      <c r="P40" s="8">
        <f t="shared" ca="1" si="35"/>
        <v>43755</v>
      </c>
      <c r="Q40" s="8">
        <f t="shared" ca="1" si="35"/>
        <v>43756</v>
      </c>
      <c r="R40" s="8">
        <f t="shared" ca="1" si="35"/>
        <v>43757</v>
      </c>
    </row>
    <row r="41" spans="2:27" ht="13.5" customHeight="1" x14ac:dyDescent="0.2">
      <c r="B41" s="99"/>
      <c r="C41" s="8">
        <f t="shared" ca="1" si="32"/>
        <v>43604</v>
      </c>
      <c r="D41" s="8">
        <f t="shared" ca="1" si="33"/>
        <v>43605</v>
      </c>
      <c r="E41" s="8">
        <f t="shared" ca="1" si="33"/>
        <v>43606</v>
      </c>
      <c r="F41" s="8">
        <f t="shared" ca="1" si="33"/>
        <v>43607</v>
      </c>
      <c r="G41" s="8">
        <f t="shared" ca="1" si="33"/>
        <v>43608</v>
      </c>
      <c r="H41" s="8">
        <f t="shared" ca="1" si="33"/>
        <v>43609</v>
      </c>
      <c r="I41" s="8">
        <f t="shared" ca="1" si="33"/>
        <v>43610</v>
      </c>
      <c r="K41" s="99"/>
      <c r="L41" s="8">
        <f t="shared" ca="1" si="34"/>
        <v>43758</v>
      </c>
      <c r="M41" s="8">
        <f t="shared" ca="1" si="35"/>
        <v>43759</v>
      </c>
      <c r="N41" s="8">
        <f t="shared" ca="1" si="35"/>
        <v>43760</v>
      </c>
      <c r="O41" s="8">
        <f t="shared" ca="1" si="35"/>
        <v>43761</v>
      </c>
      <c r="P41" s="8">
        <f t="shared" ca="1" si="35"/>
        <v>43762</v>
      </c>
      <c r="Q41" s="8">
        <f t="shared" ca="1" si="35"/>
        <v>43763</v>
      </c>
      <c r="R41" s="8">
        <f t="shared" ca="1" si="35"/>
        <v>43764</v>
      </c>
    </row>
    <row r="42" spans="2:27" ht="13.5" customHeight="1" x14ac:dyDescent="0.2">
      <c r="B42" s="99"/>
      <c r="C42" s="8">
        <f ca="1">IF(DAY(TEXT($I$41+1,"00")) &lt;15, "", DAY(TEXT($I$41+1,"00")))</f>
        <v>26</v>
      </c>
      <c r="D42" s="8">
        <f ca="1">IF(DAY(TEXT($I$41+2,"00")) &lt;15, "", DAY(TEXT($I$41+2,"00")))</f>
        <v>27</v>
      </c>
      <c r="E42" s="8">
        <f ca="1">IF(DAY(TEXT($I$41+3,"00")) &lt;15, "", DAY(TEXT($I$41+3,"00")))</f>
        <v>28</v>
      </c>
      <c r="F42" s="8">
        <f ca="1">IF(DAY(TEXT($I$41+4,"00")) &lt;15, "", DAY(TEXT($I$41+4,"00")))</f>
        <v>29</v>
      </c>
      <c r="G42" s="8">
        <f ca="1">IF(DAY(TEXT($I$41+5,"00")) &lt;15, "", DAY(TEXT($I$41+5,"00")))</f>
        <v>30</v>
      </c>
      <c r="H42" s="8">
        <f ca="1">IF(DAY(TEXT($I$41+6,"00")) &lt;15, "", DAY(TEXT($I$41+6,"00")))</f>
        <v>31</v>
      </c>
      <c r="I42" s="8" t="str">
        <f ca="1">IF(DAY(TEXT($I$41+7,"00")) &lt;15, "", DAY(TEXT($I$41+7,"00")))</f>
        <v/>
      </c>
      <c r="K42" s="99"/>
      <c r="L42" s="8">
        <f ca="1">IF(DAY(TEXT($R$41+1,"00")) &lt;15, "", DAY(TEXT($R$41+1,"00")))</f>
        <v>27</v>
      </c>
      <c r="M42" s="8">
        <f ca="1">IF(DAY(TEXT($R$41+2,"00")) &lt;15, "", DAY(TEXT($R$41+2,"00")))</f>
        <v>28</v>
      </c>
      <c r="N42" s="8">
        <f ca="1">IF(DAY(TEXT($R$41+3,"00")) &lt;15, "", DAY(TEXT($R$41+3,"00")))</f>
        <v>29</v>
      </c>
      <c r="O42" s="8">
        <f ca="1">IF(DAY(TEXT($R$41+4,"00")) &lt;15, "", DAY(TEXT($R$41+4,"00")))</f>
        <v>30</v>
      </c>
      <c r="P42" s="8">
        <f ca="1">IF(DAY(TEXT($R$41+5,"00")) &lt;15, "", DAY(TEXT($R$41+5,"00")))</f>
        <v>31</v>
      </c>
      <c r="Q42" s="8" t="str">
        <f ca="1">IF(DAY(TEXT($R$41+6,"00")) &lt;15, "", DAY(TEXT($R$41+6,"00")))</f>
        <v/>
      </c>
      <c r="R42" s="8" t="str">
        <f ca="1">IF(DAY(TEXT($R$41+7,"00")) &lt;15, "", DAY(TEXT($R$41+7,"00")))</f>
        <v/>
      </c>
    </row>
    <row r="43" spans="2:27" ht="13.5" customHeight="1" x14ac:dyDescent="0.2">
      <c r="C43" s="8" t="str">
        <f ca="1">IF(DAY(TEXT($I$41+8,"00")) &lt;15, "", DAY(TEXT($I$41+8,"00")))</f>
        <v/>
      </c>
      <c r="D43" s="8" t="str">
        <f ca="1">IF(DAY(TEXT($I$41+9,"00")) &lt;15, "", DAY(TEXT($I$41+9,"00")))</f>
        <v/>
      </c>
      <c r="E43" s="8"/>
      <c r="F43" s="8"/>
      <c r="G43" s="8"/>
      <c r="H43" s="8"/>
      <c r="I43" s="8"/>
      <c r="K43" s="19"/>
      <c r="L43" s="8" t="str">
        <f ca="1">IF(DAY(TEXT($R$41+8,"00")) &lt;15, "", DAY(TEXT($R$41+8,"00")))</f>
        <v/>
      </c>
      <c r="M43" s="8" t="str">
        <f ca="1">IF(DAY(TEXT($R$41+9,"00")) &lt;15, "", DAY(TEXT($R$41+9,"00")))</f>
        <v/>
      </c>
      <c r="N43" s="8"/>
      <c r="O43" s="8"/>
      <c r="P43" s="8"/>
      <c r="Q43" s="8"/>
      <c r="R43" s="8"/>
    </row>
  </sheetData>
  <mergeCells count="14">
    <mergeCell ref="E3:F3"/>
    <mergeCell ref="G3:H3"/>
    <mergeCell ref="B21:B26"/>
    <mergeCell ref="K21:K26"/>
    <mergeCell ref="T28:T33"/>
    <mergeCell ref="B29:B34"/>
    <mergeCell ref="B37:B42"/>
    <mergeCell ref="K29:K34"/>
    <mergeCell ref="K37:K42"/>
    <mergeCell ref="T20:T25"/>
    <mergeCell ref="K5:K10"/>
    <mergeCell ref="K13:K18"/>
    <mergeCell ref="B5:B10"/>
    <mergeCell ref="B13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Any Year Calendar</vt:lpstr>
      <vt:lpstr>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Devang</cp:lastModifiedBy>
  <cp:lastPrinted>2011-12-24T09:14:35Z</cp:lastPrinted>
  <dcterms:created xsi:type="dcterms:W3CDTF">2010-09-07T18:02:23Z</dcterms:created>
  <dcterms:modified xsi:type="dcterms:W3CDTF">2019-03-06T23:55:29Z</dcterms:modified>
</cp:coreProperties>
</file>