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10" yWindow="525" windowWidth="12150" windowHeight="8145" activeTab="0"/>
  </bookViews>
  <sheets>
    <sheet name="Current Year - 1 Page Planner" sheetId="1" r:id="rId1"/>
    <sheet name="calc" sheetId="2" r:id="rId2"/>
  </sheets>
  <definedNames>
    <definedName name="_xlnm.Print_Area" localSheetId="0">'Current Year - 1 Page Planner'!$A$1:$Z$39</definedName>
  </definedNames>
  <calcPr calcId="145621"/>
</workbook>
</file>

<file path=xl/sharedStrings.xml><?xml version="1.0" encoding="utf-8"?>
<sst xmlns="http://schemas.openxmlformats.org/spreadsheetml/2006/main" count="148" uniqueCount="39">
  <si>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</si>
  <si>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</si>
  <si>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</si>
  <si>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</si>
  <si>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</si>
  <si>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</si>
  <si>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</si>
  <si>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</si>
  <si>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</si>
  <si>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</si>
  <si>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</si>
  <si>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</si>
  <si>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SAT</t>
  </si>
  <si>
    <t>SUN</t>
  </si>
  <si>
    <t>MON</t>
  </si>
  <si>
    <t>TUE</t>
  </si>
  <si>
    <t>WED</t>
  </si>
  <si>
    <t>THUR</t>
  </si>
  <si>
    <t>FRI</t>
  </si>
  <si>
    <t>*DO NOT DELETE THIS SHEET</t>
  </si>
  <si>
    <t>January</t>
  </si>
  <si>
    <t>Su</t>
  </si>
  <si>
    <t>Mo</t>
  </si>
  <si>
    <t>Tu</t>
  </si>
  <si>
    <t>We</t>
  </si>
  <si>
    <t>Th</t>
  </si>
  <si>
    <t>Fr</t>
  </si>
  <si>
    <t>Sa</t>
  </si>
  <si>
    <t>June</t>
  </si>
  <si>
    <t>February</t>
  </si>
  <si>
    <t>July</t>
  </si>
  <si>
    <t>November</t>
  </si>
  <si>
    <t>March</t>
  </si>
  <si>
    <t>August</t>
  </si>
  <si>
    <t>December</t>
  </si>
  <si>
    <t>April</t>
  </si>
  <si>
    <t>September</t>
  </si>
  <si>
    <t>May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</si>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</sst>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00629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/>
    <xf numFmtId="0" fontId="8" fillId="0" borderId="0" xfId="0" applyFont="1"/>
    <xf numFmtId="164" fontId="9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textRotation="90"/>
    </xf>
    <xf numFmtId="0" fontId="11" fillId="0" borderId="0" xfId="0" applyFont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8" fillId="0" borderId="2" xfId="0" applyFont="1" applyBorder="1"/>
    <xf numFmtId="164" fontId="9" fillId="0" borderId="2" xfId="0" applyNumberFormat="1" applyFont="1" applyFill="1" applyBorder="1" applyAlignment="1">
      <alignment horizontal="center" vertical="center" shrinkToFit="1"/>
    </xf>
    <xf numFmtId="165" fontId="4" fillId="0" borderId="3" xfId="0" applyNumberFormat="1" applyFont="1" applyFill="1" applyBorder="1" applyAlignment="1">
      <alignment horizontal="left" vertical="center"/>
    </xf>
    <xf numFmtId="165" fontId="4" fillId="0" borderId="4" xfId="0" applyNumberFormat="1" applyFont="1" applyFill="1" applyBorder="1" applyAlignment="1">
      <alignment horizontal="left" vertical="center"/>
    </xf>
    <xf numFmtId="165" fontId="4" fillId="5" borderId="3" xfId="0" applyNumberFormat="1" applyFont="1" applyFill="1" applyBorder="1" applyAlignment="1">
      <alignment horizontal="left" vertical="center"/>
    </xf>
    <xf numFmtId="165" fontId="4" fillId="5" borderId="4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3" tint="0.7999799847602844"/>
        </patternFill>
      </fill>
      <border/>
    </dxf>
    <dxf>
      <fill>
        <patternFill>
          <bgColor theme="3" tint="0.7999799847602844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showRowColHeaders="0" tabSelected="1" workbookViewId="0" topLeftCell="A1">
      <selection activeCell="C4" sqref="C4"/>
    </sheetView>
  </sheetViews>
  <sheetFormatPr defaultColWidth="9.140625" defaultRowHeight="15"/>
  <cols>
    <col min="1" max="1" width="10.00390625" style="5" customWidth="1"/>
    <col min="2" max="2" width="4.421875" style="4" customWidth="1"/>
    <col min="3" max="3" width="15.57421875" style="4" customWidth="1"/>
    <col min="4" max="4" width="4.421875" style="4" customWidth="1"/>
    <col min="5" max="5" width="15.57421875" style="4" customWidth="1"/>
    <col min="6" max="6" width="4.421875" style="4" customWidth="1"/>
    <col min="7" max="7" width="15.57421875" style="4" customWidth="1"/>
    <col min="8" max="8" width="4.421875" style="4" customWidth="1"/>
    <col min="9" max="9" width="15.57421875" style="4" customWidth="1"/>
    <col min="10" max="10" width="4.421875" style="4" customWidth="1"/>
    <col min="11" max="11" width="15.57421875" style="4" customWidth="1"/>
    <col min="12" max="12" width="4.421875" style="4" customWidth="1"/>
    <col min="13" max="13" width="15.57421875" style="4" customWidth="1"/>
    <col min="14" max="14" width="4.421875" style="4" customWidth="1"/>
    <col min="15" max="15" width="15.57421875" style="4" customWidth="1"/>
    <col min="16" max="16" width="4.421875" style="4" customWidth="1"/>
    <col min="17" max="17" width="15.57421875" style="4" customWidth="1"/>
    <col min="18" max="18" width="4.421875" style="4" customWidth="1"/>
    <col min="19" max="19" width="15.57421875" style="4" customWidth="1"/>
    <col min="20" max="20" width="4.421875" style="4" customWidth="1"/>
    <col min="21" max="21" width="15.57421875" style="4" customWidth="1"/>
    <col min="22" max="22" width="4.421875" style="4" customWidth="1"/>
    <col min="23" max="23" width="15.57421875" style="4" customWidth="1"/>
    <col min="24" max="24" width="4.421875" style="4" customWidth="1"/>
    <col min="25" max="25" width="15.57421875" style="4" customWidth="1"/>
    <col min="26" max="26" width="10.00390625" style="5" customWidth="1"/>
    <col min="27" max="27" width="9.140625" style="4" customWidth="1"/>
    <col min="28" max="16384" width="9.140625" style="4" customWidth="1"/>
  </cols>
  <sheetData>
    <row r="1" spans="1:26" s="2" customFormat="1" ht="26.25" customHeight="1">
      <c r="A1" s="1">
        <f ca="1">YEAR(TODAY())</f>
        <v>2019</v>
      </c>
      <c r="B1" s="28" t="s">
        <v>0</v>
      </c>
      <c r="C1" s="29"/>
      <c r="D1" s="28" t="s">
        <v>1</v>
      </c>
      <c r="E1" s="29"/>
      <c r="F1" s="28" t="s">
        <v>2</v>
      </c>
      <c r="G1" s="29"/>
      <c r="H1" s="28" t="s">
        <v>3</v>
      </c>
      <c r="I1" s="29"/>
      <c r="J1" s="28" t="s">
        <v>4</v>
      </c>
      <c r="K1" s="29"/>
      <c r="L1" s="28" t="s">
        <v>5</v>
      </c>
      <c r="M1" s="29"/>
      <c r="N1" s="28" t="s">
        <v>6</v>
      </c>
      <c r="O1" s="29"/>
      <c r="P1" s="28" t="s">
        <v>7</v>
      </c>
      <c r="Q1" s="29"/>
      <c r="R1" s="28" t="s">
        <v>8</v>
      </c>
      <c r="S1" s="29"/>
      <c r="T1" s="28" t="s">
        <v>9</v>
      </c>
      <c r="U1" s="29"/>
      <c r="V1" s="28" t="s">
        <v>10</v>
      </c>
      <c r="W1" s="29"/>
      <c r="X1" s="28" t="s">
        <v>11</v>
      </c>
      <c r="Y1" s="29"/>
      <c r="Z1" s="1">
        <f ca="1">YEAR(TODAY())</f>
        <v>2019</v>
      </c>
    </row>
    <row r="2" spans="1:26" ht="26.25" customHeight="1">
      <c r="A2" s="6" t="s">
        <v>12</v>
      </c>
      <c r="B2" s="24" t="str">
        <f ca="1">calc!B8</f>
        <v/>
      </c>
      <c r="C2" s="25"/>
      <c r="D2" s="24" t="str">
        <f ca="1">calc!C8</f>
        <v/>
      </c>
      <c r="E2" s="25"/>
      <c r="F2" s="24" t="str">
        <f ca="1">calc!D8</f>
        <v/>
      </c>
      <c r="G2" s="25"/>
      <c r="H2" s="24" t="str">
        <f ca="1">calc!E8</f>
        <v/>
      </c>
      <c r="I2" s="25"/>
      <c r="J2" s="24" t="str">
        <f ca="1">calc!F8</f>
        <v/>
      </c>
      <c r="K2" s="25"/>
      <c r="L2" s="24" t="str">
        <f ca="1">calc!G8</f>
        <v/>
      </c>
      <c r="M2" s="25"/>
      <c r="N2" s="24" t="str">
        <f ca="1">calc!H8</f>
        <v/>
      </c>
      <c r="O2" s="25"/>
      <c r="P2" s="24" t="str">
        <f ca="1">calc!I8</f>
        <v/>
      </c>
      <c r="Q2" s="25"/>
      <c r="R2" s="24">
        <f ca="1">calc!J8</f>
        <v>43709</v>
      </c>
      <c r="S2" s="25"/>
      <c r="T2" s="24" t="str">
        <f ca="1">calc!K8</f>
        <v/>
      </c>
      <c r="U2" s="25"/>
      <c r="V2" s="24" t="str">
        <f ca="1">calc!L8</f>
        <v/>
      </c>
      <c r="W2" s="25"/>
      <c r="X2" s="24">
        <f ca="1">calc!M8</f>
        <v>43800</v>
      </c>
      <c r="Y2" s="25"/>
      <c r="Z2" s="3" t="s">
        <v>12</v>
      </c>
    </row>
    <row r="3" spans="1:26" ht="26.25" customHeight="1">
      <c r="A3" s="3" t="s">
        <v>13</v>
      </c>
      <c r="B3" s="24" t="str">
        <f ca="1">calc!B9</f>
        <v/>
      </c>
      <c r="C3" s="25"/>
      <c r="D3" s="24" t="str">
        <f ca="1">calc!C9</f>
        <v/>
      </c>
      <c r="E3" s="25"/>
      <c r="F3" s="24" t="str">
        <f ca="1">calc!D9</f>
        <v/>
      </c>
      <c r="G3" s="25"/>
      <c r="H3" s="24">
        <f ca="1">calc!E9</f>
        <v>43556</v>
      </c>
      <c r="I3" s="25"/>
      <c r="J3" s="24" t="str">
        <f ca="1">calc!F9</f>
        <v/>
      </c>
      <c r="K3" s="25"/>
      <c r="L3" s="24" t="str">
        <f ca="1">calc!G9</f>
        <v/>
      </c>
      <c r="M3" s="25"/>
      <c r="N3" s="24">
        <f ca="1">calc!H9</f>
        <v>43647</v>
      </c>
      <c r="O3" s="25"/>
      <c r="P3" s="24" t="str">
        <f ca="1">calc!I9</f>
        <v/>
      </c>
      <c r="Q3" s="25"/>
      <c r="R3" s="24">
        <f ca="1">calc!J9</f>
        <v>43710</v>
      </c>
      <c r="S3" s="25"/>
      <c r="T3" s="24" t="str">
        <f ca="1">calc!K9</f>
        <v/>
      </c>
      <c r="U3" s="25"/>
      <c r="V3" s="24" t="str">
        <f ca="1">calc!L9</f>
        <v/>
      </c>
      <c r="W3" s="25"/>
      <c r="X3" s="24">
        <f ca="1">calc!M9</f>
        <v>43801</v>
      </c>
      <c r="Y3" s="25"/>
      <c r="Z3" s="3" t="s">
        <v>13</v>
      </c>
    </row>
    <row r="4" spans="1:26" ht="26.25" customHeight="1">
      <c r="A4" s="1" t="s">
        <v>14</v>
      </c>
      <c r="B4" s="24">
        <f ca="1">calc!B10</f>
        <v>43466</v>
      </c>
      <c r="C4" s="25"/>
      <c r="D4" s="24" t="str">
        <f ca="1">calc!C10</f>
        <v/>
      </c>
      <c r="E4" s="25"/>
      <c r="F4" s="24" t="str">
        <f ca="1">calc!D10</f>
        <v/>
      </c>
      <c r="G4" s="25"/>
      <c r="H4" s="24">
        <f ca="1">calc!E10</f>
        <v>43557</v>
      </c>
      <c r="I4" s="25"/>
      <c r="J4" s="24" t="str">
        <f ca="1">calc!F10</f>
        <v/>
      </c>
      <c r="K4" s="25"/>
      <c r="L4" s="24" t="str">
        <f ca="1">calc!G10</f>
        <v/>
      </c>
      <c r="M4" s="25"/>
      <c r="N4" s="24">
        <f ca="1">calc!H10</f>
        <v>43648</v>
      </c>
      <c r="O4" s="25"/>
      <c r="P4" s="24" t="str">
        <f ca="1">calc!I10</f>
        <v/>
      </c>
      <c r="Q4" s="25"/>
      <c r="R4" s="24">
        <f ca="1">calc!J10</f>
        <v>43711</v>
      </c>
      <c r="S4" s="25"/>
      <c r="T4" s="24">
        <f ca="1">calc!K10</f>
        <v>43739</v>
      </c>
      <c r="U4" s="25"/>
      <c r="V4" s="24" t="str">
        <f ca="1">calc!L10</f>
        <v/>
      </c>
      <c r="W4" s="25"/>
      <c r="X4" s="24">
        <f ca="1">calc!M10</f>
        <v>43802</v>
      </c>
      <c r="Y4" s="25"/>
      <c r="Z4" s="1" t="s">
        <v>14</v>
      </c>
    </row>
    <row r="5" spans="1:26" ht="26.25" customHeight="1">
      <c r="A5" s="1" t="s">
        <v>15</v>
      </c>
      <c r="B5" s="24">
        <f ca="1">calc!B11</f>
        <v>43467</v>
      </c>
      <c r="C5" s="25"/>
      <c r="D5" s="24" t="str">
        <f ca="1">calc!C11</f>
        <v/>
      </c>
      <c r="E5" s="25"/>
      <c r="F5" s="24" t="str">
        <f ca="1">calc!D11</f>
        <v/>
      </c>
      <c r="G5" s="25"/>
      <c r="H5" s="24">
        <f ca="1">calc!E11</f>
        <v>43558</v>
      </c>
      <c r="I5" s="25"/>
      <c r="J5" s="24">
        <f ca="1">calc!F11</f>
        <v>43586</v>
      </c>
      <c r="K5" s="25"/>
      <c r="L5" s="24" t="str">
        <f ca="1">calc!G11</f>
        <v/>
      </c>
      <c r="M5" s="25"/>
      <c r="N5" s="24">
        <f ca="1">calc!H11</f>
        <v>43649</v>
      </c>
      <c r="O5" s="25"/>
      <c r="P5" s="24" t="str">
        <f ca="1">calc!I11</f>
        <v/>
      </c>
      <c r="Q5" s="25"/>
      <c r="R5" s="24">
        <f ca="1">calc!J11</f>
        <v>43712</v>
      </c>
      <c r="S5" s="25"/>
      <c r="T5" s="24">
        <f ca="1">calc!K11</f>
        <v>43740</v>
      </c>
      <c r="U5" s="25"/>
      <c r="V5" s="24" t="str">
        <f ca="1">calc!L11</f>
        <v/>
      </c>
      <c r="W5" s="25"/>
      <c r="X5" s="24">
        <f ca="1">calc!M11</f>
        <v>43803</v>
      </c>
      <c r="Y5" s="25"/>
      <c r="Z5" s="1" t="s">
        <v>15</v>
      </c>
    </row>
    <row r="6" spans="1:26" ht="26.25" customHeight="1">
      <c r="A6" s="1" t="s">
        <v>16</v>
      </c>
      <c r="B6" s="24">
        <f ca="1">calc!B12</f>
        <v>43468</v>
      </c>
      <c r="C6" s="25"/>
      <c r="D6" s="24" t="str">
        <f ca="1">calc!C12</f>
        <v/>
      </c>
      <c r="E6" s="25"/>
      <c r="F6" s="24" t="str">
        <f ca="1">calc!D12</f>
        <v/>
      </c>
      <c r="G6" s="25"/>
      <c r="H6" s="24">
        <f ca="1">calc!E12</f>
        <v>43559</v>
      </c>
      <c r="I6" s="25"/>
      <c r="J6" s="24">
        <f ca="1">calc!F12</f>
        <v>43587</v>
      </c>
      <c r="K6" s="25"/>
      <c r="L6" s="24" t="str">
        <f ca="1">calc!G12</f>
        <v/>
      </c>
      <c r="M6" s="25"/>
      <c r="N6" s="24">
        <f ca="1">calc!H12</f>
        <v>43650</v>
      </c>
      <c r="O6" s="25"/>
      <c r="P6" s="24">
        <f ca="1">calc!I12</f>
        <v>43678</v>
      </c>
      <c r="Q6" s="25"/>
      <c r="R6" s="24">
        <f ca="1">calc!J12</f>
        <v>43713</v>
      </c>
      <c r="S6" s="25"/>
      <c r="T6" s="24">
        <f ca="1">calc!K12</f>
        <v>43741</v>
      </c>
      <c r="U6" s="25"/>
      <c r="V6" s="24" t="str">
        <f ca="1">calc!L12</f>
        <v/>
      </c>
      <c r="W6" s="25"/>
      <c r="X6" s="24">
        <f ca="1">calc!M12</f>
        <v>43804</v>
      </c>
      <c r="Y6" s="25"/>
      <c r="Z6" s="1" t="s">
        <v>16</v>
      </c>
    </row>
    <row r="7" spans="1:26" ht="26.25" customHeight="1">
      <c r="A7" s="1" t="s">
        <v>17</v>
      </c>
      <c r="B7" s="24">
        <f ca="1">calc!B13</f>
        <v>43469</v>
      </c>
      <c r="C7" s="25"/>
      <c r="D7" s="24">
        <f ca="1">calc!C13</f>
        <v>43497</v>
      </c>
      <c r="E7" s="25"/>
      <c r="F7" s="24">
        <f ca="1">calc!D13</f>
        <v>43525</v>
      </c>
      <c r="G7" s="25"/>
      <c r="H7" s="24">
        <f ca="1">calc!E13</f>
        <v>43560</v>
      </c>
      <c r="I7" s="25"/>
      <c r="J7" s="24">
        <f ca="1">calc!F13</f>
        <v>43588</v>
      </c>
      <c r="K7" s="25"/>
      <c r="L7" s="24" t="str">
        <f ca="1">calc!G13</f>
        <v/>
      </c>
      <c r="M7" s="25"/>
      <c r="N7" s="24">
        <f ca="1">calc!H13</f>
        <v>43651</v>
      </c>
      <c r="O7" s="25"/>
      <c r="P7" s="24">
        <f ca="1">calc!I13</f>
        <v>43679</v>
      </c>
      <c r="Q7" s="25"/>
      <c r="R7" s="24">
        <f ca="1">calc!J13</f>
        <v>43714</v>
      </c>
      <c r="S7" s="25"/>
      <c r="T7" s="24">
        <f ca="1">calc!K13</f>
        <v>43742</v>
      </c>
      <c r="U7" s="25"/>
      <c r="V7" s="24">
        <f ca="1">calc!L13</f>
        <v>43770</v>
      </c>
      <c r="W7" s="25"/>
      <c r="X7" s="24">
        <f ca="1">calc!M13</f>
        <v>43805</v>
      </c>
      <c r="Y7" s="25"/>
      <c r="Z7" s="1" t="s">
        <v>17</v>
      </c>
    </row>
    <row r="8" spans="1:26" ht="26.25" customHeight="1">
      <c r="A8" s="1" t="s">
        <v>18</v>
      </c>
      <c r="B8" s="24">
        <f ca="1">calc!B14</f>
        <v>43470</v>
      </c>
      <c r="C8" s="25"/>
      <c r="D8" s="24">
        <f ca="1">calc!C14</f>
        <v>43498</v>
      </c>
      <c r="E8" s="25"/>
      <c r="F8" s="24">
        <f ca="1">calc!D14</f>
        <v>43526</v>
      </c>
      <c r="G8" s="25"/>
      <c r="H8" s="24">
        <f ca="1">calc!E14</f>
        <v>43561</v>
      </c>
      <c r="I8" s="25"/>
      <c r="J8" s="24">
        <f ca="1">calc!F14</f>
        <v>43589</v>
      </c>
      <c r="K8" s="25"/>
      <c r="L8" s="24">
        <f ca="1">calc!G14</f>
        <v>43617</v>
      </c>
      <c r="M8" s="25"/>
      <c r="N8" s="24">
        <f ca="1">calc!H14</f>
        <v>43652</v>
      </c>
      <c r="O8" s="25"/>
      <c r="P8" s="24">
        <f ca="1">calc!I14</f>
        <v>43680</v>
      </c>
      <c r="Q8" s="25"/>
      <c r="R8" s="24">
        <f ca="1">calc!J14</f>
        <v>43715</v>
      </c>
      <c r="S8" s="25"/>
      <c r="T8" s="24">
        <f ca="1">calc!K14</f>
        <v>43743</v>
      </c>
      <c r="U8" s="25"/>
      <c r="V8" s="24">
        <f ca="1">calc!L14</f>
        <v>43771</v>
      </c>
      <c r="W8" s="25"/>
      <c r="X8" s="24">
        <f ca="1">calc!M14</f>
        <v>43806</v>
      </c>
      <c r="Y8" s="25"/>
      <c r="Z8" s="1" t="s">
        <v>18</v>
      </c>
    </row>
    <row r="9" spans="1:26" ht="26.25" customHeight="1">
      <c r="A9" s="3" t="s">
        <v>12</v>
      </c>
      <c r="B9" s="26">
        <f ca="1">calc!B15</f>
        <v>43471</v>
      </c>
      <c r="C9" s="27"/>
      <c r="D9" s="26">
        <f ca="1">calc!C15</f>
        <v>43499</v>
      </c>
      <c r="E9" s="27"/>
      <c r="F9" s="26">
        <f ca="1">calc!D15</f>
        <v>43527</v>
      </c>
      <c r="G9" s="27"/>
      <c r="H9" s="26">
        <f ca="1">calc!E15</f>
        <v>43562</v>
      </c>
      <c r="I9" s="27"/>
      <c r="J9" s="26">
        <f ca="1">calc!F15</f>
        <v>43590</v>
      </c>
      <c r="K9" s="27"/>
      <c r="L9" s="26">
        <f ca="1">calc!G15</f>
        <v>43618</v>
      </c>
      <c r="M9" s="27"/>
      <c r="N9" s="26">
        <f ca="1">calc!H15</f>
        <v>43653</v>
      </c>
      <c r="O9" s="27"/>
      <c r="P9" s="26">
        <f ca="1">calc!I15</f>
        <v>43681</v>
      </c>
      <c r="Q9" s="27"/>
      <c r="R9" s="26">
        <f ca="1">calc!J15</f>
        <v>43716</v>
      </c>
      <c r="S9" s="27"/>
      <c r="T9" s="26">
        <f ca="1">calc!K15</f>
        <v>43744</v>
      </c>
      <c r="U9" s="27"/>
      <c r="V9" s="26">
        <f ca="1">calc!L15</f>
        <v>43772</v>
      </c>
      <c r="W9" s="27"/>
      <c r="X9" s="26">
        <f ca="1">calc!M15</f>
        <v>43807</v>
      </c>
      <c r="Y9" s="27"/>
      <c r="Z9" s="3" t="s">
        <v>12</v>
      </c>
    </row>
    <row r="10" spans="1:26" ht="26.25" customHeight="1">
      <c r="A10" s="3" t="s">
        <v>13</v>
      </c>
      <c r="B10" s="26">
        <f ca="1">calc!B16</f>
        <v>43472</v>
      </c>
      <c r="C10" s="27"/>
      <c r="D10" s="26">
        <f ca="1">calc!C16</f>
        <v>43500</v>
      </c>
      <c r="E10" s="27"/>
      <c r="F10" s="26">
        <f ca="1">calc!D16</f>
        <v>43528</v>
      </c>
      <c r="G10" s="27"/>
      <c r="H10" s="26">
        <f ca="1">calc!E16</f>
        <v>43563</v>
      </c>
      <c r="I10" s="27"/>
      <c r="J10" s="26">
        <f ca="1">calc!F16</f>
        <v>43591</v>
      </c>
      <c r="K10" s="27"/>
      <c r="L10" s="26">
        <f ca="1">calc!G16</f>
        <v>43619</v>
      </c>
      <c r="M10" s="27"/>
      <c r="N10" s="26">
        <f ca="1">calc!H16</f>
        <v>43654</v>
      </c>
      <c r="O10" s="27"/>
      <c r="P10" s="26">
        <f ca="1">calc!I16</f>
        <v>43682</v>
      </c>
      <c r="Q10" s="27"/>
      <c r="R10" s="26">
        <f ca="1">calc!J16</f>
        <v>43717</v>
      </c>
      <c r="S10" s="27"/>
      <c r="T10" s="26">
        <f ca="1">calc!K16</f>
        <v>43745</v>
      </c>
      <c r="U10" s="27"/>
      <c r="V10" s="26">
        <f ca="1">calc!L16</f>
        <v>43773</v>
      </c>
      <c r="W10" s="27"/>
      <c r="X10" s="26">
        <f ca="1">calc!M16</f>
        <v>43808</v>
      </c>
      <c r="Y10" s="27"/>
      <c r="Z10" s="3" t="s">
        <v>13</v>
      </c>
    </row>
    <row r="11" spans="1:26" ht="26.25" customHeight="1">
      <c r="A11" s="1" t="s">
        <v>14</v>
      </c>
      <c r="B11" s="24">
        <f ca="1">calc!B17</f>
        <v>43473</v>
      </c>
      <c r="C11" s="25"/>
      <c r="D11" s="24">
        <f ca="1">calc!C17</f>
        <v>43501</v>
      </c>
      <c r="E11" s="25"/>
      <c r="F11" s="24">
        <f ca="1">calc!D17</f>
        <v>43529</v>
      </c>
      <c r="G11" s="25"/>
      <c r="H11" s="24">
        <f ca="1">calc!E17</f>
        <v>43564</v>
      </c>
      <c r="I11" s="25"/>
      <c r="J11" s="24">
        <f ca="1">calc!F17</f>
        <v>43592</v>
      </c>
      <c r="K11" s="25"/>
      <c r="L11" s="24">
        <f ca="1">calc!G17</f>
        <v>43620</v>
      </c>
      <c r="M11" s="25"/>
      <c r="N11" s="24">
        <f ca="1">calc!H17</f>
        <v>43655</v>
      </c>
      <c r="O11" s="25"/>
      <c r="P11" s="24">
        <f ca="1">calc!I17</f>
        <v>43683</v>
      </c>
      <c r="Q11" s="25"/>
      <c r="R11" s="24">
        <f ca="1">calc!J17</f>
        <v>43718</v>
      </c>
      <c r="S11" s="25"/>
      <c r="T11" s="24">
        <f ca="1">calc!K17</f>
        <v>43746</v>
      </c>
      <c r="U11" s="25"/>
      <c r="V11" s="24">
        <f ca="1">calc!L17</f>
        <v>43774</v>
      </c>
      <c r="W11" s="25"/>
      <c r="X11" s="24">
        <f ca="1">calc!M17</f>
        <v>43809</v>
      </c>
      <c r="Y11" s="25"/>
      <c r="Z11" s="1" t="s">
        <v>14</v>
      </c>
    </row>
    <row r="12" spans="1:26" ht="26.25" customHeight="1">
      <c r="A12" s="1" t="s">
        <v>15</v>
      </c>
      <c r="B12" s="24">
        <f ca="1">calc!B18</f>
        <v>43474</v>
      </c>
      <c r="C12" s="25"/>
      <c r="D12" s="24">
        <f ca="1">calc!C18</f>
        <v>43502</v>
      </c>
      <c r="E12" s="25"/>
      <c r="F12" s="24">
        <f ca="1">calc!D18</f>
        <v>43530</v>
      </c>
      <c r="G12" s="25"/>
      <c r="H12" s="24">
        <f ca="1">calc!E18</f>
        <v>43565</v>
      </c>
      <c r="I12" s="25"/>
      <c r="J12" s="24">
        <f ca="1">calc!F18</f>
        <v>43593</v>
      </c>
      <c r="K12" s="25"/>
      <c r="L12" s="24">
        <f ca="1">calc!G18</f>
        <v>43621</v>
      </c>
      <c r="M12" s="25"/>
      <c r="N12" s="24">
        <f ca="1">calc!H18</f>
        <v>43656</v>
      </c>
      <c r="O12" s="25"/>
      <c r="P12" s="24">
        <f ca="1">calc!I18</f>
        <v>43684</v>
      </c>
      <c r="Q12" s="25"/>
      <c r="R12" s="24">
        <f ca="1">calc!J18</f>
        <v>43719</v>
      </c>
      <c r="S12" s="25"/>
      <c r="T12" s="24">
        <f ca="1">calc!K18</f>
        <v>43747</v>
      </c>
      <c r="U12" s="25"/>
      <c r="V12" s="24">
        <f ca="1">calc!L18</f>
        <v>43775</v>
      </c>
      <c r="W12" s="25"/>
      <c r="X12" s="24">
        <f ca="1">calc!M18</f>
        <v>43810</v>
      </c>
      <c r="Y12" s="25"/>
      <c r="Z12" s="1" t="s">
        <v>15</v>
      </c>
    </row>
    <row r="13" spans="1:26" ht="26.25" customHeight="1">
      <c r="A13" s="1" t="s">
        <v>16</v>
      </c>
      <c r="B13" s="24">
        <f ca="1">calc!B19</f>
        <v>43475</v>
      </c>
      <c r="C13" s="25"/>
      <c r="D13" s="24">
        <f ca="1">calc!C19</f>
        <v>43503</v>
      </c>
      <c r="E13" s="25"/>
      <c r="F13" s="24">
        <f ca="1">calc!D19</f>
        <v>43531</v>
      </c>
      <c r="G13" s="25"/>
      <c r="H13" s="24">
        <f ca="1">calc!E19</f>
        <v>43566</v>
      </c>
      <c r="I13" s="25"/>
      <c r="J13" s="24">
        <f ca="1">calc!F19</f>
        <v>43594</v>
      </c>
      <c r="K13" s="25"/>
      <c r="L13" s="24">
        <f ca="1">calc!G19</f>
        <v>43622</v>
      </c>
      <c r="M13" s="25"/>
      <c r="N13" s="24">
        <f ca="1">calc!H19</f>
        <v>43657</v>
      </c>
      <c r="O13" s="25"/>
      <c r="P13" s="24">
        <f ca="1">calc!I19</f>
        <v>43685</v>
      </c>
      <c r="Q13" s="25"/>
      <c r="R13" s="24">
        <f ca="1">calc!J19</f>
        <v>43720</v>
      </c>
      <c r="S13" s="25"/>
      <c r="T13" s="24">
        <f ca="1">calc!K19</f>
        <v>43748</v>
      </c>
      <c r="U13" s="25"/>
      <c r="V13" s="24">
        <f ca="1">calc!L19</f>
        <v>43776</v>
      </c>
      <c r="W13" s="25"/>
      <c r="X13" s="24">
        <f ca="1">calc!M19</f>
        <v>43811</v>
      </c>
      <c r="Y13" s="25"/>
      <c r="Z13" s="1" t="s">
        <v>16</v>
      </c>
    </row>
    <row r="14" spans="1:26" ht="26.25" customHeight="1">
      <c r="A14" s="1" t="s">
        <v>17</v>
      </c>
      <c r="B14" s="24">
        <f ca="1">calc!B20</f>
        <v>43476</v>
      </c>
      <c r="C14" s="25"/>
      <c r="D14" s="24">
        <f ca="1">calc!C20</f>
        <v>43504</v>
      </c>
      <c r="E14" s="25"/>
      <c r="F14" s="24">
        <f ca="1">calc!D20</f>
        <v>43532</v>
      </c>
      <c r="G14" s="25"/>
      <c r="H14" s="24">
        <f ca="1">calc!E20</f>
        <v>43567</v>
      </c>
      <c r="I14" s="25"/>
      <c r="J14" s="24">
        <f ca="1">calc!F20</f>
        <v>43595</v>
      </c>
      <c r="K14" s="25"/>
      <c r="L14" s="24">
        <f ca="1">calc!G20</f>
        <v>43623</v>
      </c>
      <c r="M14" s="25"/>
      <c r="N14" s="24">
        <f ca="1">calc!H20</f>
        <v>43658</v>
      </c>
      <c r="O14" s="25"/>
      <c r="P14" s="24">
        <f ca="1">calc!I20</f>
        <v>43686</v>
      </c>
      <c r="Q14" s="25"/>
      <c r="R14" s="24">
        <f ca="1">calc!J20</f>
        <v>43721</v>
      </c>
      <c r="S14" s="25"/>
      <c r="T14" s="24">
        <f ca="1">calc!K20</f>
        <v>43749</v>
      </c>
      <c r="U14" s="25"/>
      <c r="V14" s="24">
        <f ca="1">calc!L20</f>
        <v>43777</v>
      </c>
      <c r="W14" s="25"/>
      <c r="X14" s="24">
        <f ca="1">calc!M20</f>
        <v>43812</v>
      </c>
      <c r="Y14" s="25"/>
      <c r="Z14" s="1" t="s">
        <v>17</v>
      </c>
    </row>
    <row r="15" spans="1:26" ht="26.25" customHeight="1">
      <c r="A15" s="1" t="s">
        <v>18</v>
      </c>
      <c r="B15" s="24">
        <f ca="1">calc!B21</f>
        <v>43477</v>
      </c>
      <c r="C15" s="25"/>
      <c r="D15" s="24">
        <f ca="1">calc!C21</f>
        <v>43505</v>
      </c>
      <c r="E15" s="25"/>
      <c r="F15" s="24">
        <f ca="1">calc!D21</f>
        <v>43533</v>
      </c>
      <c r="G15" s="25"/>
      <c r="H15" s="24">
        <f ca="1">calc!E21</f>
        <v>43568</v>
      </c>
      <c r="I15" s="25"/>
      <c r="J15" s="24">
        <f ca="1">calc!F21</f>
        <v>43596</v>
      </c>
      <c r="K15" s="25"/>
      <c r="L15" s="24">
        <f ca="1">calc!G21</f>
        <v>43624</v>
      </c>
      <c r="M15" s="25"/>
      <c r="N15" s="24">
        <f ca="1">calc!H21</f>
        <v>43659</v>
      </c>
      <c r="O15" s="25"/>
      <c r="P15" s="24">
        <f ca="1">calc!I21</f>
        <v>43687</v>
      </c>
      <c r="Q15" s="25"/>
      <c r="R15" s="24">
        <f ca="1">calc!J21</f>
        <v>43722</v>
      </c>
      <c r="S15" s="25"/>
      <c r="T15" s="24">
        <f ca="1">calc!K21</f>
        <v>43750</v>
      </c>
      <c r="U15" s="25"/>
      <c r="V15" s="24">
        <f ca="1">calc!L21</f>
        <v>43778</v>
      </c>
      <c r="W15" s="25"/>
      <c r="X15" s="24">
        <f ca="1">calc!M21</f>
        <v>43813</v>
      </c>
      <c r="Y15" s="25"/>
      <c r="Z15" s="1" t="s">
        <v>18</v>
      </c>
    </row>
    <row r="16" spans="1:26" ht="26.25" customHeight="1">
      <c r="A16" s="3" t="s">
        <v>12</v>
      </c>
      <c r="B16" s="26">
        <f ca="1">calc!B22</f>
        <v>43478</v>
      </c>
      <c r="C16" s="27"/>
      <c r="D16" s="26">
        <f ca="1">calc!C22</f>
        <v>43506</v>
      </c>
      <c r="E16" s="27"/>
      <c r="F16" s="26">
        <f ca="1">calc!D22</f>
        <v>43534</v>
      </c>
      <c r="G16" s="27"/>
      <c r="H16" s="26">
        <f ca="1">calc!E22</f>
        <v>43569</v>
      </c>
      <c r="I16" s="27"/>
      <c r="J16" s="26">
        <f ca="1">calc!F22</f>
        <v>43597</v>
      </c>
      <c r="K16" s="27"/>
      <c r="L16" s="26">
        <f ca="1">calc!G22</f>
        <v>43625</v>
      </c>
      <c r="M16" s="27"/>
      <c r="N16" s="26">
        <f ca="1">calc!H22</f>
        <v>43660</v>
      </c>
      <c r="O16" s="27"/>
      <c r="P16" s="26">
        <f ca="1">calc!I22</f>
        <v>43688</v>
      </c>
      <c r="Q16" s="27"/>
      <c r="R16" s="26">
        <f ca="1">calc!J22</f>
        <v>43723</v>
      </c>
      <c r="S16" s="27"/>
      <c r="T16" s="26">
        <f ca="1">calc!K22</f>
        <v>43751</v>
      </c>
      <c r="U16" s="27"/>
      <c r="V16" s="26">
        <f ca="1">calc!L22</f>
        <v>43779</v>
      </c>
      <c r="W16" s="27"/>
      <c r="X16" s="26">
        <f ca="1">calc!M22</f>
        <v>43814</v>
      </c>
      <c r="Y16" s="27"/>
      <c r="Z16" s="3" t="s">
        <v>12</v>
      </c>
    </row>
    <row r="17" spans="1:26" ht="26.25" customHeight="1">
      <c r="A17" s="3" t="s">
        <v>13</v>
      </c>
      <c r="B17" s="26">
        <f ca="1">calc!B23</f>
        <v>43479</v>
      </c>
      <c r="C17" s="27"/>
      <c r="D17" s="26">
        <f ca="1">calc!C23</f>
        <v>43507</v>
      </c>
      <c r="E17" s="27"/>
      <c r="F17" s="26">
        <f ca="1">calc!D23</f>
        <v>43535</v>
      </c>
      <c r="G17" s="27"/>
      <c r="H17" s="26">
        <f ca="1">calc!E23</f>
        <v>43570</v>
      </c>
      <c r="I17" s="27"/>
      <c r="J17" s="26">
        <f ca="1">calc!F23</f>
        <v>43598</v>
      </c>
      <c r="K17" s="27"/>
      <c r="L17" s="26">
        <f ca="1">calc!G23</f>
        <v>43626</v>
      </c>
      <c r="M17" s="27"/>
      <c r="N17" s="26">
        <f ca="1">calc!H23</f>
        <v>43661</v>
      </c>
      <c r="O17" s="27"/>
      <c r="P17" s="26">
        <f ca="1">calc!I23</f>
        <v>43689</v>
      </c>
      <c r="Q17" s="27"/>
      <c r="R17" s="26">
        <f ca="1">calc!J23</f>
        <v>43724</v>
      </c>
      <c r="S17" s="27"/>
      <c r="T17" s="26">
        <f ca="1">calc!K23</f>
        <v>43752</v>
      </c>
      <c r="U17" s="27"/>
      <c r="V17" s="26">
        <f ca="1">calc!L23</f>
        <v>43780</v>
      </c>
      <c r="W17" s="27"/>
      <c r="X17" s="26">
        <f ca="1">calc!M23</f>
        <v>43815</v>
      </c>
      <c r="Y17" s="27"/>
      <c r="Z17" s="3" t="s">
        <v>13</v>
      </c>
    </row>
    <row r="18" spans="1:26" ht="26.25" customHeight="1">
      <c r="A18" s="1" t="s">
        <v>14</v>
      </c>
      <c r="B18" s="24">
        <f ca="1">calc!B24</f>
        <v>43480</v>
      </c>
      <c r="C18" s="25"/>
      <c r="D18" s="24">
        <f ca="1">calc!C24</f>
        <v>43508</v>
      </c>
      <c r="E18" s="25"/>
      <c r="F18" s="24">
        <f ca="1">calc!D24</f>
        <v>43536</v>
      </c>
      <c r="G18" s="25"/>
      <c r="H18" s="24">
        <f ca="1">calc!E24</f>
        <v>43571</v>
      </c>
      <c r="I18" s="25"/>
      <c r="J18" s="24">
        <f ca="1">calc!F24</f>
        <v>43599</v>
      </c>
      <c r="K18" s="25"/>
      <c r="L18" s="24">
        <f ca="1">calc!G24</f>
        <v>43627</v>
      </c>
      <c r="M18" s="25"/>
      <c r="N18" s="24">
        <f ca="1">calc!H24</f>
        <v>43662</v>
      </c>
      <c r="O18" s="25"/>
      <c r="P18" s="24">
        <f ca="1">calc!I24</f>
        <v>43690</v>
      </c>
      <c r="Q18" s="25"/>
      <c r="R18" s="24">
        <f ca="1">calc!J24</f>
        <v>43725</v>
      </c>
      <c r="S18" s="25"/>
      <c r="T18" s="24">
        <f ca="1">calc!K24</f>
        <v>43753</v>
      </c>
      <c r="U18" s="25"/>
      <c r="V18" s="24">
        <f ca="1">calc!L24</f>
        <v>43781</v>
      </c>
      <c r="W18" s="25"/>
      <c r="X18" s="24">
        <f ca="1">calc!M24</f>
        <v>43816</v>
      </c>
      <c r="Y18" s="25"/>
      <c r="Z18" s="1" t="s">
        <v>14</v>
      </c>
    </row>
    <row r="19" spans="1:26" ht="26.25" customHeight="1">
      <c r="A19" s="1" t="s">
        <v>15</v>
      </c>
      <c r="B19" s="24">
        <f ca="1">calc!B25</f>
        <v>43481</v>
      </c>
      <c r="C19" s="25"/>
      <c r="D19" s="24">
        <f ca="1">calc!C25</f>
        <v>43509</v>
      </c>
      <c r="E19" s="25"/>
      <c r="F19" s="24">
        <f ca="1">calc!D25</f>
        <v>43537</v>
      </c>
      <c r="G19" s="25"/>
      <c r="H19" s="24">
        <f ca="1">calc!E25</f>
        <v>43572</v>
      </c>
      <c r="I19" s="25"/>
      <c r="J19" s="24">
        <f ca="1">calc!F25</f>
        <v>43600</v>
      </c>
      <c r="K19" s="25"/>
      <c r="L19" s="24">
        <f ca="1">calc!G25</f>
        <v>43628</v>
      </c>
      <c r="M19" s="25"/>
      <c r="N19" s="24">
        <f ca="1">calc!H25</f>
        <v>43663</v>
      </c>
      <c r="O19" s="25"/>
      <c r="P19" s="24">
        <f ca="1">calc!I25</f>
        <v>43691</v>
      </c>
      <c r="Q19" s="25"/>
      <c r="R19" s="24">
        <f ca="1">calc!J25</f>
        <v>43726</v>
      </c>
      <c r="S19" s="25"/>
      <c r="T19" s="24">
        <f ca="1">calc!K25</f>
        <v>43754</v>
      </c>
      <c r="U19" s="25"/>
      <c r="V19" s="24">
        <f ca="1">calc!L25</f>
        <v>43782</v>
      </c>
      <c r="W19" s="25"/>
      <c r="X19" s="24">
        <f ca="1">calc!M25</f>
        <v>43817</v>
      </c>
      <c r="Y19" s="25"/>
      <c r="Z19" s="1" t="s">
        <v>15</v>
      </c>
    </row>
    <row r="20" spans="1:26" ht="26.25" customHeight="1">
      <c r="A20" s="1" t="s">
        <v>16</v>
      </c>
      <c r="B20" s="24">
        <f ca="1">calc!B26</f>
        <v>43482</v>
      </c>
      <c r="C20" s="25"/>
      <c r="D20" s="24">
        <f ca="1">calc!C26</f>
        <v>43510</v>
      </c>
      <c r="E20" s="25"/>
      <c r="F20" s="24">
        <f ca="1">calc!D26</f>
        <v>43538</v>
      </c>
      <c r="G20" s="25"/>
      <c r="H20" s="24">
        <f ca="1">calc!E26</f>
        <v>43573</v>
      </c>
      <c r="I20" s="25"/>
      <c r="J20" s="24">
        <f ca="1">calc!F26</f>
        <v>43601</v>
      </c>
      <c r="K20" s="25"/>
      <c r="L20" s="24">
        <f ca="1">calc!G26</f>
        <v>43629</v>
      </c>
      <c r="M20" s="25"/>
      <c r="N20" s="24">
        <f ca="1">calc!H26</f>
        <v>43664</v>
      </c>
      <c r="O20" s="25"/>
      <c r="P20" s="24">
        <f ca="1">calc!I26</f>
        <v>43692</v>
      </c>
      <c r="Q20" s="25"/>
      <c r="R20" s="24">
        <f ca="1">calc!J26</f>
        <v>43727</v>
      </c>
      <c r="S20" s="25"/>
      <c r="T20" s="24">
        <f ca="1">calc!K26</f>
        <v>43755</v>
      </c>
      <c r="U20" s="25"/>
      <c r="V20" s="24">
        <f ca="1">calc!L26</f>
        <v>43783</v>
      </c>
      <c r="W20" s="25"/>
      <c r="X20" s="24">
        <f ca="1">calc!M26</f>
        <v>43818</v>
      </c>
      <c r="Y20" s="25"/>
      <c r="Z20" s="1" t="s">
        <v>16</v>
      </c>
    </row>
    <row r="21" spans="1:26" ht="26.25" customHeight="1">
      <c r="A21" s="1" t="s">
        <v>17</v>
      </c>
      <c r="B21" s="24">
        <f ca="1">calc!B27</f>
        <v>43483</v>
      </c>
      <c r="C21" s="25"/>
      <c r="D21" s="24">
        <f ca="1">calc!C27</f>
        <v>43511</v>
      </c>
      <c r="E21" s="25"/>
      <c r="F21" s="24">
        <f ca="1">calc!D27</f>
        <v>43539</v>
      </c>
      <c r="G21" s="25"/>
      <c r="H21" s="24">
        <f ca="1">calc!E27</f>
        <v>43574</v>
      </c>
      <c r="I21" s="25"/>
      <c r="J21" s="24">
        <f ca="1">calc!F27</f>
        <v>43602</v>
      </c>
      <c r="K21" s="25"/>
      <c r="L21" s="24">
        <f ca="1">calc!G27</f>
        <v>43630</v>
      </c>
      <c r="M21" s="25"/>
      <c r="N21" s="24">
        <f ca="1">calc!H27</f>
        <v>43665</v>
      </c>
      <c r="O21" s="25"/>
      <c r="P21" s="24">
        <f ca="1">calc!I27</f>
        <v>43693</v>
      </c>
      <c r="Q21" s="25"/>
      <c r="R21" s="24">
        <f ca="1">calc!J27</f>
        <v>43728</v>
      </c>
      <c r="S21" s="25"/>
      <c r="T21" s="24">
        <f ca="1">calc!K27</f>
        <v>43756</v>
      </c>
      <c r="U21" s="25"/>
      <c r="V21" s="24">
        <f ca="1">calc!L27</f>
        <v>43784</v>
      </c>
      <c r="W21" s="25"/>
      <c r="X21" s="24">
        <f ca="1">calc!M27</f>
        <v>43819</v>
      </c>
      <c r="Y21" s="25"/>
      <c r="Z21" s="1" t="s">
        <v>17</v>
      </c>
    </row>
    <row r="22" spans="1:26" ht="26.25" customHeight="1">
      <c r="A22" s="1" t="s">
        <v>18</v>
      </c>
      <c r="B22" s="24">
        <f ca="1">calc!B28</f>
        <v>43484</v>
      </c>
      <c r="C22" s="25"/>
      <c r="D22" s="24">
        <f ca="1">calc!C28</f>
        <v>43512</v>
      </c>
      <c r="E22" s="25"/>
      <c r="F22" s="24">
        <f ca="1">calc!D28</f>
        <v>43540</v>
      </c>
      <c r="G22" s="25"/>
      <c r="H22" s="24">
        <f ca="1">calc!E28</f>
        <v>43575</v>
      </c>
      <c r="I22" s="25"/>
      <c r="J22" s="24">
        <f ca="1">calc!F28</f>
        <v>43603</v>
      </c>
      <c r="K22" s="25"/>
      <c r="L22" s="24">
        <f ca="1">calc!G28</f>
        <v>43631</v>
      </c>
      <c r="M22" s="25"/>
      <c r="N22" s="24">
        <f ca="1">calc!H28</f>
        <v>43666</v>
      </c>
      <c r="O22" s="25"/>
      <c r="P22" s="24">
        <f ca="1">calc!I28</f>
        <v>43694</v>
      </c>
      <c r="Q22" s="25"/>
      <c r="R22" s="24">
        <f ca="1">calc!J28</f>
        <v>43729</v>
      </c>
      <c r="S22" s="25"/>
      <c r="T22" s="24">
        <f ca="1">calc!K28</f>
        <v>43757</v>
      </c>
      <c r="U22" s="25"/>
      <c r="V22" s="24">
        <f ca="1">calc!L28</f>
        <v>43785</v>
      </c>
      <c r="W22" s="25"/>
      <c r="X22" s="24">
        <f ca="1">calc!M28</f>
        <v>43820</v>
      </c>
      <c r="Y22" s="25"/>
      <c r="Z22" s="1" t="s">
        <v>18</v>
      </c>
    </row>
    <row r="23" spans="1:26" ht="26.25" customHeight="1">
      <c r="A23" s="3" t="s">
        <v>12</v>
      </c>
      <c r="B23" s="26">
        <f ca="1">calc!B29</f>
        <v>43485</v>
      </c>
      <c r="C23" s="27"/>
      <c r="D23" s="26">
        <f ca="1">calc!C29</f>
        <v>43513</v>
      </c>
      <c r="E23" s="27"/>
      <c r="F23" s="26">
        <f ca="1">calc!D29</f>
        <v>43541</v>
      </c>
      <c r="G23" s="27"/>
      <c r="H23" s="26">
        <f ca="1">calc!E29</f>
        <v>43576</v>
      </c>
      <c r="I23" s="27"/>
      <c r="J23" s="26">
        <f ca="1">calc!F29</f>
        <v>43604</v>
      </c>
      <c r="K23" s="27"/>
      <c r="L23" s="26">
        <f ca="1">calc!G29</f>
        <v>43632</v>
      </c>
      <c r="M23" s="27"/>
      <c r="N23" s="26">
        <f ca="1">calc!H29</f>
        <v>43667</v>
      </c>
      <c r="O23" s="27"/>
      <c r="P23" s="26">
        <f ca="1">calc!I29</f>
        <v>43695</v>
      </c>
      <c r="Q23" s="27"/>
      <c r="R23" s="26">
        <f ca="1">calc!J29</f>
        <v>43730</v>
      </c>
      <c r="S23" s="27"/>
      <c r="T23" s="26">
        <f ca="1">calc!K29</f>
        <v>43758</v>
      </c>
      <c r="U23" s="27"/>
      <c r="V23" s="26">
        <f ca="1">calc!L29</f>
        <v>43786</v>
      </c>
      <c r="W23" s="27"/>
      <c r="X23" s="26">
        <f ca="1">calc!M29</f>
        <v>43821</v>
      </c>
      <c r="Y23" s="27"/>
      <c r="Z23" s="3" t="s">
        <v>12</v>
      </c>
    </row>
    <row r="24" spans="1:26" ht="26.25" customHeight="1">
      <c r="A24" s="3" t="s">
        <v>13</v>
      </c>
      <c r="B24" s="26">
        <f ca="1">calc!B30</f>
        <v>43486</v>
      </c>
      <c r="C24" s="27"/>
      <c r="D24" s="26">
        <f ca="1">calc!C30</f>
        <v>43514</v>
      </c>
      <c r="E24" s="27"/>
      <c r="F24" s="26">
        <f ca="1">calc!D30</f>
        <v>43542</v>
      </c>
      <c r="G24" s="27"/>
      <c r="H24" s="26">
        <f ca="1">calc!E30</f>
        <v>43577</v>
      </c>
      <c r="I24" s="27"/>
      <c r="J24" s="26">
        <f ca="1">calc!F30</f>
        <v>43605</v>
      </c>
      <c r="K24" s="27"/>
      <c r="L24" s="26">
        <f ca="1">calc!G30</f>
        <v>43633</v>
      </c>
      <c r="M24" s="27"/>
      <c r="N24" s="26">
        <f ca="1">calc!H30</f>
        <v>43668</v>
      </c>
      <c r="O24" s="27"/>
      <c r="P24" s="26">
        <f ca="1">calc!I30</f>
        <v>43696</v>
      </c>
      <c r="Q24" s="27"/>
      <c r="R24" s="26">
        <f ca="1">calc!J30</f>
        <v>43731</v>
      </c>
      <c r="S24" s="27"/>
      <c r="T24" s="26">
        <f ca="1">calc!K30</f>
        <v>43759</v>
      </c>
      <c r="U24" s="27"/>
      <c r="V24" s="26">
        <f ca="1">calc!L30</f>
        <v>43787</v>
      </c>
      <c r="W24" s="27"/>
      <c r="X24" s="26">
        <f ca="1">calc!M30</f>
        <v>43822</v>
      </c>
      <c r="Y24" s="27"/>
      <c r="Z24" s="3" t="s">
        <v>13</v>
      </c>
    </row>
    <row r="25" spans="1:26" ht="26.25" customHeight="1">
      <c r="A25" s="1" t="s">
        <v>14</v>
      </c>
      <c r="B25" s="24">
        <f ca="1">calc!B31</f>
        <v>43487</v>
      </c>
      <c r="C25" s="25"/>
      <c r="D25" s="24">
        <f ca="1">calc!C31</f>
        <v>43515</v>
      </c>
      <c r="E25" s="25"/>
      <c r="F25" s="24">
        <f ca="1">calc!D31</f>
        <v>43543</v>
      </c>
      <c r="G25" s="25"/>
      <c r="H25" s="24">
        <f ca="1">calc!E31</f>
        <v>43578</v>
      </c>
      <c r="I25" s="25"/>
      <c r="J25" s="24">
        <f ca="1">calc!F31</f>
        <v>43606</v>
      </c>
      <c r="K25" s="25"/>
      <c r="L25" s="24">
        <f ca="1">calc!G31</f>
        <v>43634</v>
      </c>
      <c r="M25" s="25"/>
      <c r="N25" s="24">
        <f ca="1">calc!H31</f>
        <v>43669</v>
      </c>
      <c r="O25" s="25"/>
      <c r="P25" s="24">
        <f ca="1">calc!I31</f>
        <v>43697</v>
      </c>
      <c r="Q25" s="25"/>
      <c r="R25" s="24">
        <f ca="1">calc!J31</f>
        <v>43732</v>
      </c>
      <c r="S25" s="25"/>
      <c r="T25" s="24">
        <f ca="1">calc!K31</f>
        <v>43760</v>
      </c>
      <c r="U25" s="25"/>
      <c r="V25" s="24">
        <f ca="1">calc!L31</f>
        <v>43788</v>
      </c>
      <c r="W25" s="25"/>
      <c r="X25" s="24">
        <f ca="1">calc!M31</f>
        <v>43823</v>
      </c>
      <c r="Y25" s="25"/>
      <c r="Z25" s="1" t="s">
        <v>14</v>
      </c>
    </row>
    <row r="26" spans="1:26" ht="26.25" customHeight="1">
      <c r="A26" s="1" t="s">
        <v>15</v>
      </c>
      <c r="B26" s="24">
        <f ca="1">calc!B32</f>
        <v>43488</v>
      </c>
      <c r="C26" s="25"/>
      <c r="D26" s="24">
        <f ca="1">calc!C32</f>
        <v>43516</v>
      </c>
      <c r="E26" s="25"/>
      <c r="F26" s="24">
        <f ca="1">calc!D32</f>
        <v>43544</v>
      </c>
      <c r="G26" s="25"/>
      <c r="H26" s="24">
        <f ca="1">calc!E32</f>
        <v>43579</v>
      </c>
      <c r="I26" s="25"/>
      <c r="J26" s="24">
        <f ca="1">calc!F32</f>
        <v>43607</v>
      </c>
      <c r="K26" s="25"/>
      <c r="L26" s="24">
        <f ca="1">calc!G32</f>
        <v>43635</v>
      </c>
      <c r="M26" s="25"/>
      <c r="N26" s="24">
        <f ca="1">calc!H32</f>
        <v>43670</v>
      </c>
      <c r="O26" s="25"/>
      <c r="P26" s="24">
        <f ca="1">calc!I32</f>
        <v>43698</v>
      </c>
      <c r="Q26" s="25"/>
      <c r="R26" s="24">
        <f ca="1">calc!J32</f>
        <v>43733</v>
      </c>
      <c r="S26" s="25"/>
      <c r="T26" s="24">
        <f ca="1">calc!K32</f>
        <v>43761</v>
      </c>
      <c r="U26" s="25"/>
      <c r="V26" s="24">
        <f ca="1">calc!L32</f>
        <v>43789</v>
      </c>
      <c r="W26" s="25"/>
      <c r="X26" s="24">
        <f ca="1">calc!M32</f>
        <v>43824</v>
      </c>
      <c r="Y26" s="25"/>
      <c r="Z26" s="1" t="s">
        <v>15</v>
      </c>
    </row>
    <row r="27" spans="1:26" ht="26.25" customHeight="1">
      <c r="A27" s="1" t="s">
        <v>16</v>
      </c>
      <c r="B27" s="24">
        <f ca="1">calc!B33</f>
        <v>43489</v>
      </c>
      <c r="C27" s="25"/>
      <c r="D27" s="24">
        <f ca="1">calc!C33</f>
        <v>43517</v>
      </c>
      <c r="E27" s="25"/>
      <c r="F27" s="24">
        <f ca="1">calc!D33</f>
        <v>43545</v>
      </c>
      <c r="G27" s="25"/>
      <c r="H27" s="24">
        <f ca="1">calc!E33</f>
        <v>43580</v>
      </c>
      <c r="I27" s="25"/>
      <c r="J27" s="24">
        <f ca="1">calc!F33</f>
        <v>43608</v>
      </c>
      <c r="K27" s="25"/>
      <c r="L27" s="24">
        <f ca="1">calc!G33</f>
        <v>43636</v>
      </c>
      <c r="M27" s="25"/>
      <c r="N27" s="24">
        <f ca="1">calc!H33</f>
        <v>43671</v>
      </c>
      <c r="O27" s="25"/>
      <c r="P27" s="24">
        <f ca="1">calc!I33</f>
        <v>43699</v>
      </c>
      <c r="Q27" s="25"/>
      <c r="R27" s="24">
        <f ca="1">calc!J33</f>
        <v>43734</v>
      </c>
      <c r="S27" s="25"/>
      <c r="T27" s="24">
        <f ca="1">calc!K33</f>
        <v>43762</v>
      </c>
      <c r="U27" s="25"/>
      <c r="V27" s="24">
        <f ca="1">calc!L33</f>
        <v>43790</v>
      </c>
      <c r="W27" s="25"/>
      <c r="X27" s="24">
        <f ca="1">calc!M33</f>
        <v>43825</v>
      </c>
      <c r="Y27" s="25"/>
      <c r="Z27" s="1" t="s">
        <v>16</v>
      </c>
    </row>
    <row r="28" spans="1:26" ht="26.25" customHeight="1">
      <c r="A28" s="1" t="s">
        <v>17</v>
      </c>
      <c r="B28" s="24">
        <f ca="1">calc!B34</f>
        <v>43490</v>
      </c>
      <c r="C28" s="25"/>
      <c r="D28" s="24">
        <f ca="1">calc!C34</f>
        <v>43518</v>
      </c>
      <c r="E28" s="25"/>
      <c r="F28" s="24">
        <f ca="1">calc!D34</f>
        <v>43546</v>
      </c>
      <c r="G28" s="25"/>
      <c r="H28" s="24">
        <f ca="1">calc!E34</f>
        <v>43581</v>
      </c>
      <c r="I28" s="25"/>
      <c r="J28" s="24">
        <f ca="1">calc!F34</f>
        <v>43609</v>
      </c>
      <c r="K28" s="25"/>
      <c r="L28" s="24">
        <f ca="1">calc!G34</f>
        <v>43637</v>
      </c>
      <c r="M28" s="25"/>
      <c r="N28" s="24">
        <f ca="1">calc!H34</f>
        <v>43672</v>
      </c>
      <c r="O28" s="25"/>
      <c r="P28" s="24">
        <f ca="1">calc!I34</f>
        <v>43700</v>
      </c>
      <c r="Q28" s="25"/>
      <c r="R28" s="24">
        <f ca="1">calc!J34</f>
        <v>43735</v>
      </c>
      <c r="S28" s="25"/>
      <c r="T28" s="24">
        <f ca="1">calc!K34</f>
        <v>43763</v>
      </c>
      <c r="U28" s="25"/>
      <c r="V28" s="24">
        <f ca="1">calc!L34</f>
        <v>43791</v>
      </c>
      <c r="W28" s="25"/>
      <c r="X28" s="24">
        <f ca="1">calc!M34</f>
        <v>43826</v>
      </c>
      <c r="Y28" s="25"/>
      <c r="Z28" s="1" t="s">
        <v>17</v>
      </c>
    </row>
    <row r="29" spans="1:26" ht="26.25" customHeight="1">
      <c r="A29" s="1" t="s">
        <v>18</v>
      </c>
      <c r="B29" s="24">
        <f ca="1">calc!B35</f>
        <v>43491</v>
      </c>
      <c r="C29" s="25"/>
      <c r="D29" s="24">
        <f ca="1">calc!C35</f>
        <v>43519</v>
      </c>
      <c r="E29" s="25"/>
      <c r="F29" s="24">
        <f ca="1">calc!D35</f>
        <v>43547</v>
      </c>
      <c r="G29" s="25"/>
      <c r="H29" s="24">
        <f ca="1">calc!E35</f>
        <v>43582</v>
      </c>
      <c r="I29" s="25"/>
      <c r="J29" s="24">
        <f ca="1">calc!F35</f>
        <v>43610</v>
      </c>
      <c r="K29" s="25"/>
      <c r="L29" s="24">
        <f ca="1">calc!G35</f>
        <v>43638</v>
      </c>
      <c r="M29" s="25"/>
      <c r="N29" s="24">
        <f ca="1">calc!H35</f>
        <v>43673</v>
      </c>
      <c r="O29" s="25"/>
      <c r="P29" s="24">
        <f ca="1">calc!I35</f>
        <v>43701</v>
      </c>
      <c r="Q29" s="25"/>
      <c r="R29" s="24">
        <f ca="1">calc!J35</f>
        <v>43736</v>
      </c>
      <c r="S29" s="25"/>
      <c r="T29" s="24">
        <f ca="1">calc!K35</f>
        <v>43764</v>
      </c>
      <c r="U29" s="25"/>
      <c r="V29" s="24">
        <f ca="1">calc!L35</f>
        <v>43792</v>
      </c>
      <c r="W29" s="25"/>
      <c r="X29" s="24">
        <f ca="1">calc!M35</f>
        <v>43827</v>
      </c>
      <c r="Y29" s="25"/>
      <c r="Z29" s="1" t="s">
        <v>18</v>
      </c>
    </row>
    <row r="30" spans="1:26" ht="26.25" customHeight="1">
      <c r="A30" s="3" t="s">
        <v>12</v>
      </c>
      <c r="B30" s="26">
        <f ca="1">calc!B36</f>
        <v>27</v>
      </c>
      <c r="C30" s="27"/>
      <c r="D30" s="26">
        <f ca="1">calc!C36</f>
        <v>24</v>
      </c>
      <c r="E30" s="27"/>
      <c r="F30" s="26">
        <f ca="1">calc!D36</f>
        <v>24</v>
      </c>
      <c r="G30" s="27"/>
      <c r="H30" s="26">
        <f ca="1">calc!E36</f>
        <v>28</v>
      </c>
      <c r="I30" s="27"/>
      <c r="J30" s="26">
        <f ca="1">calc!F36</f>
        <v>26</v>
      </c>
      <c r="K30" s="27"/>
      <c r="L30" s="26">
        <f ca="1">calc!G36</f>
        <v>23</v>
      </c>
      <c r="M30" s="27"/>
      <c r="N30" s="26">
        <f ca="1">calc!H36</f>
        <v>28</v>
      </c>
      <c r="O30" s="27"/>
      <c r="P30" s="26">
        <f ca="1">calc!I36</f>
        <v>25</v>
      </c>
      <c r="Q30" s="27"/>
      <c r="R30" s="26">
        <f ca="1">calc!J36</f>
        <v>29</v>
      </c>
      <c r="S30" s="27"/>
      <c r="T30" s="26">
        <f ca="1">calc!K36</f>
        <v>27</v>
      </c>
      <c r="U30" s="27"/>
      <c r="V30" s="26">
        <f ca="1">calc!L36</f>
        <v>24</v>
      </c>
      <c r="W30" s="27"/>
      <c r="X30" s="26">
        <f ca="1">calc!M36</f>
        <v>29</v>
      </c>
      <c r="Y30" s="27"/>
      <c r="Z30" s="3" t="s">
        <v>12</v>
      </c>
    </row>
    <row r="31" spans="1:26" ht="26.25" customHeight="1">
      <c r="A31" s="3" t="s">
        <v>13</v>
      </c>
      <c r="B31" s="26">
        <f ca="1">calc!B37</f>
        <v>28</v>
      </c>
      <c r="C31" s="27"/>
      <c r="D31" s="26">
        <f ca="1">calc!C37</f>
        <v>25</v>
      </c>
      <c r="E31" s="27"/>
      <c r="F31" s="26">
        <f ca="1">calc!D37</f>
        <v>25</v>
      </c>
      <c r="G31" s="27"/>
      <c r="H31" s="26">
        <f ca="1">calc!E37</f>
        <v>29</v>
      </c>
      <c r="I31" s="27"/>
      <c r="J31" s="26">
        <f ca="1">calc!F37</f>
        <v>27</v>
      </c>
      <c r="K31" s="27"/>
      <c r="L31" s="26">
        <f ca="1">calc!G37</f>
        <v>24</v>
      </c>
      <c r="M31" s="27"/>
      <c r="N31" s="26">
        <f ca="1">calc!H37</f>
        <v>29</v>
      </c>
      <c r="O31" s="27"/>
      <c r="P31" s="26">
        <f ca="1">calc!I37</f>
        <v>26</v>
      </c>
      <c r="Q31" s="27"/>
      <c r="R31" s="26">
        <f ca="1">calc!J37</f>
        <v>30</v>
      </c>
      <c r="S31" s="27"/>
      <c r="T31" s="26">
        <f ca="1">calc!K37</f>
        <v>28</v>
      </c>
      <c r="U31" s="27"/>
      <c r="V31" s="26">
        <f ca="1">calc!L37</f>
        <v>25</v>
      </c>
      <c r="W31" s="27"/>
      <c r="X31" s="26">
        <f ca="1">calc!M37</f>
        <v>30</v>
      </c>
      <c r="Y31" s="27"/>
      <c r="Z31" s="3" t="s">
        <v>13</v>
      </c>
    </row>
    <row r="32" spans="1:26" ht="26.25" customHeight="1">
      <c r="A32" s="1" t="s">
        <v>14</v>
      </c>
      <c r="B32" s="24">
        <f ca="1">calc!B38</f>
        <v>29</v>
      </c>
      <c r="C32" s="25"/>
      <c r="D32" s="24">
        <f ca="1">calc!C38</f>
        <v>26</v>
      </c>
      <c r="E32" s="25"/>
      <c r="F32" s="24">
        <f ca="1">calc!D38</f>
        <v>26</v>
      </c>
      <c r="G32" s="25"/>
      <c r="H32" s="24">
        <f ca="1">calc!E38</f>
        <v>30</v>
      </c>
      <c r="I32" s="25"/>
      <c r="J32" s="24">
        <f ca="1">calc!F38</f>
        <v>28</v>
      </c>
      <c r="K32" s="25"/>
      <c r="L32" s="24">
        <f ca="1">calc!G38</f>
        <v>25</v>
      </c>
      <c r="M32" s="25"/>
      <c r="N32" s="24">
        <f ca="1">calc!H38</f>
        <v>30</v>
      </c>
      <c r="O32" s="25"/>
      <c r="P32" s="24">
        <f ca="1">calc!I38</f>
        <v>27</v>
      </c>
      <c r="Q32" s="25"/>
      <c r="R32" s="24" t="str">
        <f ca="1">calc!J38</f>
        <v/>
      </c>
      <c r="S32" s="25"/>
      <c r="T32" s="24">
        <f ca="1">calc!K38</f>
        <v>29</v>
      </c>
      <c r="U32" s="25"/>
      <c r="V32" s="24">
        <f ca="1">calc!L38</f>
        <v>26</v>
      </c>
      <c r="W32" s="25"/>
      <c r="X32" s="24">
        <f ca="1">calc!M38</f>
        <v>31</v>
      </c>
      <c r="Y32" s="25"/>
      <c r="Z32" s="1" t="s">
        <v>14</v>
      </c>
    </row>
    <row r="33" spans="1:26" ht="26.25" customHeight="1">
      <c r="A33" s="1" t="s">
        <v>15</v>
      </c>
      <c r="B33" s="24">
        <f ca="1">calc!B39</f>
        <v>30</v>
      </c>
      <c r="C33" s="25"/>
      <c r="D33" s="24">
        <f ca="1">calc!C39</f>
        <v>27</v>
      </c>
      <c r="E33" s="25"/>
      <c r="F33" s="24">
        <f ca="1">calc!D39</f>
        <v>27</v>
      </c>
      <c r="G33" s="25"/>
      <c r="H33" s="24" t="str">
        <f ca="1">calc!E39</f>
        <v/>
      </c>
      <c r="I33" s="25"/>
      <c r="J33" s="24">
        <f ca="1">calc!F39</f>
        <v>29</v>
      </c>
      <c r="K33" s="25"/>
      <c r="L33" s="24">
        <f ca="1">calc!G39</f>
        <v>26</v>
      </c>
      <c r="M33" s="25"/>
      <c r="N33" s="24">
        <f ca="1">calc!H39</f>
        <v>31</v>
      </c>
      <c r="O33" s="25"/>
      <c r="P33" s="24">
        <f ca="1">calc!I39</f>
        <v>28</v>
      </c>
      <c r="Q33" s="25"/>
      <c r="R33" s="24" t="str">
        <f ca="1">calc!J39</f>
        <v/>
      </c>
      <c r="S33" s="25"/>
      <c r="T33" s="24">
        <f ca="1">calc!K39</f>
        <v>30</v>
      </c>
      <c r="U33" s="25"/>
      <c r="V33" s="24">
        <f ca="1">calc!L39</f>
        <v>27</v>
      </c>
      <c r="W33" s="25"/>
      <c r="X33" s="24" t="str">
        <f ca="1">calc!M39</f>
        <v/>
      </c>
      <c r="Y33" s="25"/>
      <c r="Z33" s="1" t="s">
        <v>15</v>
      </c>
    </row>
    <row r="34" spans="1:26" ht="26.25" customHeight="1">
      <c r="A34" s="1" t="s">
        <v>16</v>
      </c>
      <c r="B34" s="24">
        <f ca="1">calc!B40</f>
        <v>31</v>
      </c>
      <c r="C34" s="25"/>
      <c r="D34" s="24">
        <f ca="1">calc!C40</f>
        <v>28</v>
      </c>
      <c r="E34" s="25"/>
      <c r="F34" s="24">
        <f ca="1">calc!D40</f>
        <v>28</v>
      </c>
      <c r="G34" s="25"/>
      <c r="H34" s="24" t="str">
        <f ca="1">calc!E40</f>
        <v/>
      </c>
      <c r="I34" s="25"/>
      <c r="J34" s="24">
        <f ca="1">calc!F40</f>
        <v>30</v>
      </c>
      <c r="K34" s="25"/>
      <c r="L34" s="24">
        <f ca="1">calc!G40</f>
        <v>27</v>
      </c>
      <c r="M34" s="25"/>
      <c r="N34" s="24" t="str">
        <f ca="1">calc!H40</f>
        <v/>
      </c>
      <c r="O34" s="25"/>
      <c r="P34" s="24">
        <f ca="1">calc!I40</f>
        <v>29</v>
      </c>
      <c r="Q34" s="25"/>
      <c r="R34" s="24" t="str">
        <f ca="1">calc!J40</f>
        <v/>
      </c>
      <c r="S34" s="25"/>
      <c r="T34" s="24">
        <f ca="1">calc!K40</f>
        <v>31</v>
      </c>
      <c r="U34" s="25"/>
      <c r="V34" s="24">
        <f ca="1">calc!L40</f>
        <v>28</v>
      </c>
      <c r="W34" s="25"/>
      <c r="X34" s="24" t="str">
        <f ca="1">calc!M40</f>
        <v/>
      </c>
      <c r="Y34" s="25"/>
      <c r="Z34" s="1" t="s">
        <v>16</v>
      </c>
    </row>
    <row r="35" spans="1:26" ht="26.25" customHeight="1">
      <c r="A35" s="1" t="s">
        <v>17</v>
      </c>
      <c r="B35" s="24" t="str">
        <f ca="1">calc!B41</f>
        <v/>
      </c>
      <c r="C35" s="25"/>
      <c r="D35" s="24" t="str">
        <f ca="1">calc!C41</f>
        <v/>
      </c>
      <c r="E35" s="25"/>
      <c r="F35" s="24">
        <f ca="1">calc!D41</f>
        <v>29</v>
      </c>
      <c r="G35" s="25"/>
      <c r="H35" s="24" t="str">
        <f ca="1">calc!E41</f>
        <v/>
      </c>
      <c r="I35" s="25"/>
      <c r="J35" s="24">
        <f ca="1">calc!F41</f>
        <v>31</v>
      </c>
      <c r="K35" s="25"/>
      <c r="L35" s="24">
        <f ca="1">calc!G41</f>
        <v>28</v>
      </c>
      <c r="M35" s="25"/>
      <c r="N35" s="24" t="str">
        <f ca="1">calc!H41</f>
        <v/>
      </c>
      <c r="O35" s="25"/>
      <c r="P35" s="24">
        <f ca="1">calc!I41</f>
        <v>30</v>
      </c>
      <c r="Q35" s="25"/>
      <c r="R35" s="24" t="str">
        <f ca="1">calc!J41</f>
        <v/>
      </c>
      <c r="S35" s="25"/>
      <c r="T35" s="24" t="str">
        <f ca="1">calc!K41</f>
        <v/>
      </c>
      <c r="U35" s="25"/>
      <c r="V35" s="24">
        <f ca="1">calc!L41</f>
        <v>29</v>
      </c>
      <c r="W35" s="25"/>
      <c r="X35" s="24" t="str">
        <f ca="1">calc!M41</f>
        <v/>
      </c>
      <c r="Y35" s="25"/>
      <c r="Z35" s="1" t="s">
        <v>17</v>
      </c>
    </row>
    <row r="36" spans="1:26" ht="26.25" customHeight="1">
      <c r="A36" s="1" t="s">
        <v>18</v>
      </c>
      <c r="B36" s="24" t="str">
        <f ca="1">calc!B42</f>
        <v/>
      </c>
      <c r="C36" s="25"/>
      <c r="D36" s="24" t="str">
        <f ca="1">calc!C42</f>
        <v/>
      </c>
      <c r="E36" s="25"/>
      <c r="F36" s="24">
        <f ca="1">calc!D42</f>
        <v>30</v>
      </c>
      <c r="G36" s="25"/>
      <c r="H36" s="24" t="str">
        <f ca="1">calc!E42</f>
        <v/>
      </c>
      <c r="I36" s="25"/>
      <c r="J36" s="24" t="str">
        <f ca="1">calc!F42</f>
        <v/>
      </c>
      <c r="K36" s="25"/>
      <c r="L36" s="24">
        <f ca="1">calc!G42</f>
        <v>29</v>
      </c>
      <c r="M36" s="25"/>
      <c r="N36" s="24" t="str">
        <f ca="1">calc!H42</f>
        <v/>
      </c>
      <c r="O36" s="25"/>
      <c r="P36" s="24">
        <f ca="1">calc!I42</f>
        <v>31</v>
      </c>
      <c r="Q36" s="25"/>
      <c r="R36" s="24" t="str">
        <f ca="1">calc!J42</f>
        <v/>
      </c>
      <c r="S36" s="25"/>
      <c r="T36" s="24" t="str">
        <f ca="1">calc!K42</f>
        <v/>
      </c>
      <c r="U36" s="25"/>
      <c r="V36" s="24">
        <f ca="1">calc!L42</f>
        <v>30</v>
      </c>
      <c r="W36" s="25"/>
      <c r="X36" s="24" t="str">
        <f ca="1">calc!M42</f>
        <v/>
      </c>
      <c r="Y36" s="25"/>
      <c r="Z36" s="1" t="s">
        <v>18</v>
      </c>
    </row>
    <row r="37" spans="1:26" ht="26.25" customHeight="1">
      <c r="A37" s="6" t="s">
        <v>12</v>
      </c>
      <c r="B37" s="24" t="str">
        <f ca="1">calc!B43</f>
        <v/>
      </c>
      <c r="C37" s="25"/>
      <c r="D37" s="24"/>
      <c r="E37" s="25"/>
      <c r="F37" s="24">
        <f ca="1">calc!D43</f>
        <v>31</v>
      </c>
      <c r="G37" s="25"/>
      <c r="H37" s="24" t="str">
        <f ca="1">calc!E43</f>
        <v/>
      </c>
      <c r="I37" s="25"/>
      <c r="J37" s="24" t="str">
        <f ca="1">calc!F43</f>
        <v/>
      </c>
      <c r="K37" s="25"/>
      <c r="L37" s="24">
        <f ca="1">calc!G43</f>
        <v>30</v>
      </c>
      <c r="M37" s="25"/>
      <c r="N37" s="24" t="str">
        <f ca="1">calc!H43</f>
        <v/>
      </c>
      <c r="O37" s="25"/>
      <c r="P37" s="24" t="str">
        <f ca="1">calc!I43</f>
        <v/>
      </c>
      <c r="Q37" s="25"/>
      <c r="R37" s="24" t="str">
        <f ca="1">calc!J43</f>
        <v/>
      </c>
      <c r="S37" s="25"/>
      <c r="T37" s="24" t="str">
        <f ca="1">calc!K43</f>
        <v/>
      </c>
      <c r="U37" s="25"/>
      <c r="V37" s="24" t="str">
        <f ca="1">calc!L43</f>
        <v/>
      </c>
      <c r="W37" s="25"/>
      <c r="X37" s="24" t="str">
        <f ca="1">calc!M43</f>
        <v/>
      </c>
      <c r="Y37" s="25"/>
      <c r="Z37" s="3" t="s">
        <v>12</v>
      </c>
    </row>
    <row r="38" spans="1:26" ht="26.25" customHeight="1">
      <c r="A38" s="3" t="s">
        <v>13</v>
      </c>
      <c r="B38" s="24" t="str">
        <f ca="1">calc!B44</f>
        <v/>
      </c>
      <c r="C38" s="25"/>
      <c r="D38" s="24"/>
      <c r="E38" s="25"/>
      <c r="F38" s="24" t="str">
        <f ca="1">calc!D44</f>
        <v/>
      </c>
      <c r="G38" s="25"/>
      <c r="H38" s="24"/>
      <c r="I38" s="25"/>
      <c r="J38" s="24" t="str">
        <f ca="1">calc!F44</f>
        <v/>
      </c>
      <c r="K38" s="25"/>
      <c r="L38" s="24"/>
      <c r="M38" s="25"/>
      <c r="N38" s="24" t="str">
        <f ca="1">calc!H44</f>
        <v/>
      </c>
      <c r="O38" s="25"/>
      <c r="P38" s="24" t="str">
        <f ca="1">calc!I44</f>
        <v/>
      </c>
      <c r="Q38" s="25"/>
      <c r="R38" s="24"/>
      <c r="S38" s="25"/>
      <c r="T38" s="24" t="str">
        <f ca="1">calc!K44</f>
        <v/>
      </c>
      <c r="U38" s="25"/>
      <c r="V38" s="24"/>
      <c r="W38" s="25"/>
      <c r="X38" s="24" t="str">
        <f ca="1">calc!M44</f>
        <v/>
      </c>
      <c r="Y38" s="25"/>
      <c r="Z38" s="3" t="s">
        <v>13</v>
      </c>
    </row>
    <row r="39" spans="1:26" s="2" customFormat="1" ht="26.25" customHeight="1">
      <c r="A39" s="1">
        <f ca="1">YEAR(TODAY())</f>
        <v>2019</v>
      </c>
      <c r="B39" s="1" t="s">
        <v>0</v>
      </c>
      <c r="C39" s="1"/>
      <c r="D39" s="1" t="s">
        <v>1</v>
      </c>
      <c r="E39" s="1"/>
      <c r="F39" s="1" t="s">
        <v>2</v>
      </c>
      <c r="G39" s="1"/>
      <c r="H39" s="1" t="s">
        <v>3</v>
      </c>
      <c r="I39" s="1"/>
      <c r="J39" s="1" t="s">
        <v>4</v>
      </c>
      <c r="K39" s="1"/>
      <c r="L39" s="1" t="s">
        <v>5</v>
      </c>
      <c r="M39" s="1"/>
      <c r="N39" s="1" t="s">
        <v>6</v>
      </c>
      <c r="O39" s="1"/>
      <c r="P39" s="1" t="s">
        <v>7</v>
      </c>
      <c r="Q39" s="1"/>
      <c r="R39" s="1" t="s">
        <v>8</v>
      </c>
      <c r="S39" s="1"/>
      <c r="T39" s="1" t="s">
        <v>9</v>
      </c>
      <c r="U39" s="1"/>
      <c r="V39" s="1" t="s">
        <v>10</v>
      </c>
      <c r="W39" s="1"/>
      <c r="X39" s="1" t="s">
        <v>11</v>
      </c>
      <c r="Y39" s="1"/>
      <c r="Z39" s="1">
        <f ca="1">YEAR(TODAY())</f>
        <v>2019</v>
      </c>
    </row>
  </sheetData>
  <mergeCells count="12">
    <mergeCell ref="B1:C1"/>
    <mergeCell ref="X1:Y1"/>
    <mergeCell ref="V1:W1"/>
    <mergeCell ref="T1:U1"/>
    <mergeCell ref="R1:S1"/>
    <mergeCell ref="P1:Q1"/>
    <mergeCell ref="N1:O1"/>
    <mergeCell ref="L1:M1"/>
    <mergeCell ref="J1:K1"/>
    <mergeCell ref="H1:I1"/>
    <mergeCell ref="F1:G1"/>
    <mergeCell ref="D1:E1"/>
  </mergeCells>
  <conditionalFormatting sqref="B2:Y3 B37:Y38">
    <cfRule type="notContainsBlanks" priority="8" dxfId="2">
      <formula>LEN(TRIM(B2))&gt;0</formula>
    </cfRule>
  </conditionalFormatting>
  <conditionalFormatting sqref="C2:C3 E2:E3 G2:G3 I2:I3 K2:K3 M2:M3 O2:O3 Q2:Q3 S2:S3 U2:U3 W2:W3 Y2:Y3 C37:C38 E37:E38 I37:I38 K37:K38 M37:M38 O37:O38 Q37:Q38 S37:S38 U37:U38 W37:W38 Y37:Y38 G37:G38">
    <cfRule type="expression" priority="3" dxfId="2">
      <formula>B2&lt;&gt;""</formula>
    </cfRule>
  </conditionalFormatting>
  <conditionalFormatting sqref="C2:C8 E2:E8 G2:G8 I2:I8 K2:K8 M2:M8 O2:O8 Q2:Q8 S2:S8 U2:U8 W2:W8 Y2:Y8 C32:C38 E32:E38 G32:G38 I32:I38 K32:K38 M32:M38 O32:O38 Q32:Q38 S32:S38 U32:U38 W32:W38 Y32:Y38">
    <cfRule type="expression" priority="2" dxfId="0">
      <formula>B2=""</formula>
    </cfRule>
  </conditionalFormatting>
  <conditionalFormatting sqref="B2:B8 D2:D8 F2:F8 H2:H8 J2:J8 L2:L8 N2:N8 P2:P8 R2:R8 T2:T8 V2:V8 X2:X8 B32:B38 D32:D38 F32:F38 H32:H38 J32:J38 L32:L38 N32:N38 P32:P38 R32:R38 S32:T38 V32:V38 X32:X38">
    <cfRule type="containsBlanks" priority="1" dxfId="0">
      <formula>LEN(TRIM(B2))=0</formula>
    </cfRule>
  </conditionalFormatting>
  <printOptions gridLines="1" headings="1"/>
  <pageMargins left="0" right="0" top="0.34" bottom="0.35" header="0.3" footer="0.3"/>
  <pageSetup fitToHeight="0" fitToWidth="0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 topLeftCell="A1">
      <selection activeCell="B8" sqref="B8"/>
    </sheetView>
  </sheetViews>
  <sheetFormatPr defaultColWidth="9.140625" defaultRowHeight="15"/>
  <cols>
    <col min="2" max="2" width="8.57421875" style="0" bestFit="1" customWidth="1"/>
    <col min="3" max="3" width="9.421875" style="0" customWidth="1"/>
    <col min="4" max="4" width="7.28125" style="0" bestFit="1" customWidth="1"/>
    <col min="5" max="5" width="5.7109375" style="0" bestFit="1" customWidth="1"/>
    <col min="6" max="6" width="5.28125" style="0" bestFit="1" customWidth="1"/>
    <col min="7" max="7" width="5.421875" style="0" bestFit="1" customWidth="1"/>
    <col min="8" max="8" width="4.7109375" style="0" bestFit="1" customWidth="1"/>
    <col min="9" max="9" width="7.8515625" style="0" bestFit="1" customWidth="1"/>
    <col min="10" max="10" width="11.7109375" style="0" bestFit="1" customWidth="1"/>
    <col min="11" max="11" width="9.00390625" style="0" bestFit="1" customWidth="1"/>
    <col min="12" max="12" width="11.28125" style="0" bestFit="1" customWidth="1"/>
    <col min="13" max="13" width="10.8515625" style="0" bestFit="1" customWidth="1"/>
    <col min="14" max="39" width="6.28125" style="0" customWidth="1"/>
  </cols>
  <sheetData>
    <row r="1" spans="1:20" ht="14.25" customHeight="1">
      <c r="A1" s="7"/>
      <c r="B1" s="7"/>
      <c r="C1" s="7" t="s">
        <v>19</v>
      </c>
      <c r="D1" s="7"/>
      <c r="E1" s="7"/>
      <c r="F1" s="7"/>
      <c r="G1" s="7"/>
      <c r="H1" s="7"/>
      <c r="I1" s="7"/>
      <c r="J1" s="7"/>
      <c r="P1" s="7">
        <f ca="1">$E$3</f>
        <v>2019</v>
      </c>
      <c r="Q1" s="7">
        <v>1</v>
      </c>
      <c r="R1">
        <f aca="true" t="shared" si="0" ref="R1:R3">WEEKDAY(DATE(P1,Q1,T1))</f>
        <v>3</v>
      </c>
      <c r="S1" s="8"/>
      <c r="T1" s="7">
        <v>1</v>
      </c>
    </row>
    <row r="2" spans="1:20" ht="14.25" customHeight="1">
      <c r="A2" s="7"/>
      <c r="B2" s="7"/>
      <c r="C2" s="7"/>
      <c r="D2" s="7"/>
      <c r="E2" s="7"/>
      <c r="F2" s="7"/>
      <c r="G2" s="7"/>
      <c r="H2" s="7"/>
      <c r="I2" s="7"/>
      <c r="J2" s="7"/>
      <c r="P2" s="7">
        <f aca="true" t="shared" si="1" ref="P2:P3">$E$3</f>
        <v>2019</v>
      </c>
      <c r="Q2" s="7">
        <v>2</v>
      </c>
      <c r="R2">
        <f ca="1" t="shared" si="0"/>
        <v>6</v>
      </c>
      <c r="S2" s="8"/>
      <c r="T2" s="7">
        <v>1</v>
      </c>
    </row>
    <row r="3" spans="1:20" ht="14.25" customHeight="1">
      <c r="A3" s="7"/>
      <c r="B3" s="9"/>
      <c r="C3" s="9"/>
      <c r="D3" s="10"/>
      <c r="E3" s="30">
        <f ca="1">YEAR(TODAY())</f>
        <v>2019</v>
      </c>
      <c r="F3" s="30"/>
      <c r="G3" s="31"/>
      <c r="H3" s="31"/>
      <c r="I3" s="11"/>
      <c r="J3" s="11"/>
      <c r="P3" s="7">
        <f ca="1" t="shared" si="1"/>
        <v>2019</v>
      </c>
      <c r="Q3" s="7">
        <v>3</v>
      </c>
      <c r="R3">
        <f ca="1" t="shared" si="0"/>
        <v>6</v>
      </c>
      <c r="S3" s="8"/>
      <c r="T3" s="7">
        <v>1</v>
      </c>
    </row>
    <row r="4" spans="1:20" ht="14.25" customHeight="1">
      <c r="A4" s="7"/>
      <c r="B4" s="11"/>
      <c r="C4" s="11"/>
      <c r="D4" s="11"/>
      <c r="E4" s="11"/>
      <c r="F4" s="11"/>
      <c r="G4" s="11"/>
      <c r="H4" s="11"/>
      <c r="I4" s="11"/>
      <c r="J4" s="11"/>
      <c r="P4" s="7">
        <f aca="true" t="shared" si="2" ref="P4:P12">$E$3</f>
        <v>2019</v>
      </c>
      <c r="Q4" s="7">
        <v>4</v>
      </c>
      <c r="R4">
        <f aca="true" t="shared" si="3" ref="R4:R12">WEEKDAY(DATE(P4,Q4,T4))</f>
        <v>2</v>
      </c>
      <c r="S4" s="8"/>
      <c r="T4" s="7">
        <v>1</v>
      </c>
    </row>
    <row r="5" spans="1:20" ht="14.25" customHeight="1">
      <c r="A5" s="12"/>
      <c r="B5" s="20"/>
      <c r="J5" s="14"/>
      <c r="P5" s="7">
        <f ca="1" t="shared" si="2"/>
        <v>2019</v>
      </c>
      <c r="Q5" s="7">
        <v>5</v>
      </c>
      <c r="R5">
        <f ca="1" t="shared" si="3"/>
        <v>4</v>
      </c>
      <c r="S5" s="8"/>
      <c r="T5" s="7">
        <v>1</v>
      </c>
    </row>
    <row r="6" spans="1:20" ht="14.25" customHeight="1">
      <c r="A6" s="12"/>
      <c r="B6" s="20"/>
      <c r="C6" s="18"/>
      <c r="D6" s="15"/>
      <c r="E6" s="15"/>
      <c r="F6" s="15"/>
      <c r="G6" s="15"/>
      <c r="H6" s="15"/>
      <c r="I6" s="15"/>
      <c r="J6" s="14"/>
      <c r="P6" s="7">
        <f ca="1" t="shared" si="2"/>
        <v>2019</v>
      </c>
      <c r="Q6" s="7">
        <v>6</v>
      </c>
      <c r="R6">
        <f ca="1" t="shared" si="3"/>
        <v>7</v>
      </c>
      <c r="S6" s="8"/>
      <c r="T6" s="7">
        <v>1</v>
      </c>
    </row>
    <row r="7" spans="1:22" ht="14.25" customHeight="1">
      <c r="A7" s="22"/>
      <c r="B7" s="20" t="s">
        <v>20</v>
      </c>
      <c r="C7" s="20" t="s">
        <v>29</v>
      </c>
      <c r="D7" s="20" t="s">
        <v>32</v>
      </c>
      <c r="E7" s="20" t="s">
        <v>35</v>
      </c>
      <c r="F7" s="20" t="s">
        <v>37</v>
      </c>
      <c r="G7" s="20" t="s">
        <v>28</v>
      </c>
      <c r="H7" s="20" t="s">
        <v>30</v>
      </c>
      <c r="I7" s="20" t="s">
        <v>33</v>
      </c>
      <c r="J7" s="20" t="s">
        <v>36</v>
      </c>
      <c r="K7" s="20" t="s">
        <v>38</v>
      </c>
      <c r="L7" s="20" t="s">
        <v>31</v>
      </c>
      <c r="M7" s="20" t="s">
        <v>34</v>
      </c>
      <c r="N7" s="21"/>
      <c r="P7" s="7">
        <f ca="1" t="shared" si="2"/>
        <v>2019</v>
      </c>
      <c r="Q7" s="7">
        <v>7</v>
      </c>
      <c r="R7">
        <f ca="1" t="shared" si="3"/>
        <v>2</v>
      </c>
      <c r="S7" s="8"/>
      <c r="T7" s="7">
        <v>1</v>
      </c>
      <c r="V7" s="13"/>
    </row>
    <row r="8" spans="1:20" ht="14.25" customHeight="1">
      <c r="A8" s="23" t="s">
        <v>21</v>
      </c>
      <c r="B8" s="15" t="str">
        <f ca="1">IF($R$1=1,DATE($P$1,$Q$1,$T$1),"")</f>
        <v/>
      </c>
      <c r="C8" s="15" t="str">
        <f ca="1">IF($R$2=1,DATE($P$2,$Q$2,$T$2),"")</f>
        <v/>
      </c>
      <c r="D8" s="15" t="str">
        <f ca="1">IF($R$3=1,DATE($P$3,$Q$3,$T$3),"")</f>
        <v/>
      </c>
      <c r="E8" s="15" t="str">
        <f ca="1">IF($R$4=1,DATE($P$4,$Q$4,$T$4),"")</f>
        <v/>
      </c>
      <c r="F8" s="15" t="str">
        <f ca="1">IF($R$5=1,DATE($P$5,$Q$5,$T$5),"")</f>
        <v/>
      </c>
      <c r="G8" s="15" t="str">
        <f ca="1">IF($R$6=1,DATE($P$6,$Q$6,$T$6),"")</f>
        <v/>
      </c>
      <c r="H8" s="15" t="str">
        <f ca="1">IF($R$7=1,DATE($P$7,$Q$7,$T$7),"")</f>
        <v/>
      </c>
      <c r="I8" s="18" t="str">
        <f ca="1">IF($R$8=1,DATE($P$8,$Q$8,$T$8),"")</f>
        <v/>
      </c>
      <c r="J8" s="18">
        <f ca="1">IF($R$9=1,DATE($P$9,$Q$9,$T$9),"")</f>
        <v>43709</v>
      </c>
      <c r="K8" s="18" t="str">
        <f ca="1">IF($R$10=1,DATE($P$10,$Q$10,$T$10),"")</f>
        <v/>
      </c>
      <c r="L8" s="18" t="str">
        <f ca="1">IF($R$11=1,DATE($P$11,$Q$11,$T$11),"")</f>
        <v/>
      </c>
      <c r="M8" s="18">
        <f ca="1">IF($R$12=1,DATE($P$12,$Q$12,$T$12),"")</f>
        <v>43800</v>
      </c>
      <c r="P8" s="7">
        <f ca="1" t="shared" si="2"/>
        <v>2019</v>
      </c>
      <c r="Q8" s="7">
        <v>8</v>
      </c>
      <c r="R8">
        <f ca="1" t="shared" si="3"/>
        <v>5</v>
      </c>
      <c r="S8" s="7"/>
      <c r="T8" s="7">
        <v>1</v>
      </c>
    </row>
    <row r="9" spans="1:20" ht="14.25" customHeight="1">
      <c r="A9" s="23" t="s">
        <v>22</v>
      </c>
      <c r="B9" s="15" t="str">
        <f ca="1">IF(B8&lt;&gt;"",B8+1,IF($R$1=2,DATE($P$1,$Q$1,$T$1),""))</f>
        <v/>
      </c>
      <c r="C9" s="15" t="str">
        <f ca="1">IF(C8&lt;&gt;"",C8+1,IF($R$2=2,DATE($P$2,$Q$2,$T$2),""))</f>
        <v/>
      </c>
      <c r="D9" s="15" t="str">
        <f ca="1">IF(D8&lt;&gt;"",D8+1,IF($R$3=2,DATE($P$3,$Q$3,$T$3),""))</f>
        <v/>
      </c>
      <c r="E9" s="15">
        <f ca="1">IF(E8&lt;&gt;"",E8+1,IF($R$4=2,DATE($P$4,$Q$4,$T$4),""))</f>
        <v>43556</v>
      </c>
      <c r="F9" s="15" t="str">
        <f ca="1">IF(F8&lt;&gt;"",F8+1,IF($R$5=2,DATE($P$5,$Q$5,$T$5),""))</f>
        <v/>
      </c>
      <c r="G9" s="15" t="str">
        <f ca="1">IF(G8&lt;&gt;"",G8+1,IF($R$6=2,DATE($P$6,$Q$6,$T$6),""))</f>
        <v/>
      </c>
      <c r="H9" s="15">
        <f ca="1">IF(H8&lt;&gt;"",H8+1,IF($R$7=2,DATE($P$7,$Q$7,$T$7),""))</f>
        <v>43647</v>
      </c>
      <c r="I9" s="15" t="str">
        <f ca="1">IF(I8&lt;&gt;"",I8+1,IF($R$8=2,DATE($P$8,$Q$8,$T$8),""))</f>
        <v/>
      </c>
      <c r="J9" s="15">
        <f ca="1">IF(J8&lt;&gt;"",J8+1,IF($R$9=2,DATE($P$9,$Q$9,$T$9),""))</f>
        <v>43710</v>
      </c>
      <c r="K9" s="15" t="str">
        <f ca="1">IF(K8&lt;&gt;"",K8+1,IF($R$10=2,DATE($P$10,$Q$10,$T$10),""))</f>
        <v/>
      </c>
      <c r="L9" s="15" t="str">
        <f ca="1">IF(L8&lt;&gt;"",L8+1,IF($R$11=2,DATE($P$11,$Q$11,$T$11),""))</f>
        <v/>
      </c>
      <c r="M9" s="15">
        <f ca="1">IF(M8&lt;&gt;"",M8+1,IF($R$12=2,DATE($P$12,$Q$12,$T$12),""))</f>
        <v>43801</v>
      </c>
      <c r="P9" s="7">
        <f ca="1" t="shared" si="2"/>
        <v>2019</v>
      </c>
      <c r="Q9" s="7">
        <v>9</v>
      </c>
      <c r="R9">
        <f ca="1" t="shared" si="3"/>
        <v>1</v>
      </c>
      <c r="S9" s="7"/>
      <c r="T9" s="7">
        <v>1</v>
      </c>
    </row>
    <row r="10" spans="1:20" ht="14.25" customHeight="1">
      <c r="A10" s="23" t="s">
        <v>23</v>
      </c>
      <c r="B10" s="15">
        <f ca="1">IF(B9&lt;&gt;"",B9+1,IF($R$1=3,DATE($P$1,$Q$1,$T$1),""))</f>
        <v>43466</v>
      </c>
      <c r="C10" s="15" t="str">
        <f ca="1">IF(C9&lt;&gt;"",C9+1,IF($R$2=3,DATE($P$2,$Q$2,$T$2),""))</f>
        <v/>
      </c>
      <c r="D10" s="15" t="str">
        <f ca="1">IF(D9&lt;&gt;"",D9+1,IF($R$3=3,DATE($P$3,$Q$3,$T$3),""))</f>
        <v/>
      </c>
      <c r="E10" s="15">
        <f ca="1">IF(E9&lt;&gt;"",E9+1,IF($R$4=3,DATE($P$4,$Q$4,$T$4),""))</f>
        <v>43557</v>
      </c>
      <c r="F10" s="15" t="str">
        <f ca="1">IF(F9&lt;&gt;"",F9+1,IF($R$5=3,DATE($P$5,$Q$5,$T$5),""))</f>
        <v/>
      </c>
      <c r="G10" s="15" t="str">
        <f ca="1">IF(G9&lt;&gt;"",G9+1,IF($R$6=3,DATE($P$6,$Q$6,$T$6),""))</f>
        <v/>
      </c>
      <c r="H10" s="15">
        <f ca="1">IF(H9&lt;&gt;"",H9+1,IF($R$7=3,DATE($P$7,$Q$7,$T$7),""))</f>
        <v>43648</v>
      </c>
      <c r="I10" s="15" t="str">
        <f ca="1">IF(I9&lt;&gt;"",I9+1,IF($R$8=3,DATE($P$8,$Q$8,$T$8),""))</f>
        <v/>
      </c>
      <c r="J10" s="15">
        <f ca="1">IF(J9&lt;&gt;"",J9+1,IF($R$9=3,DATE($P$9,$Q$9,$T$9),""))</f>
        <v>43711</v>
      </c>
      <c r="K10" s="15">
        <f ca="1">IF(K9&lt;&gt;"",K9+1,IF($R$10=3,DATE($P$10,$Q$10,$T$10),""))</f>
        <v>43739</v>
      </c>
      <c r="L10" s="15" t="str">
        <f ca="1">IF(L9&lt;&gt;"",L9+1,IF($R$11=3,DATE($P$11,$Q$11,$T$11),""))</f>
        <v/>
      </c>
      <c r="M10" s="15">
        <f ca="1">IF(M9&lt;&gt;"",M9+1,IF($R$12=3,DATE($P$12,$Q$12,$T$12),""))</f>
        <v>43802</v>
      </c>
      <c r="P10" s="7">
        <f ca="1" t="shared" si="2"/>
        <v>2019</v>
      </c>
      <c r="Q10" s="7">
        <v>10</v>
      </c>
      <c r="R10">
        <f ca="1" t="shared" si="3"/>
        <v>3</v>
      </c>
      <c r="S10" s="7"/>
      <c r="T10" s="7">
        <v>1</v>
      </c>
    </row>
    <row r="11" spans="1:20" ht="14.25" customHeight="1">
      <c r="A11" s="23" t="s">
        <v>24</v>
      </c>
      <c r="B11" s="15">
        <f ca="1">IF(B10&lt;&gt;"",B10+1,IF($R$1=4,DATE($P$1,$Q$1,$T$1),""))</f>
        <v>43467</v>
      </c>
      <c r="C11" s="15" t="str">
        <f ca="1">IF(C10&lt;&gt;"",C10+1,IF($R$2=4,DATE($P$2,$Q$2,$T$2),""))</f>
        <v/>
      </c>
      <c r="D11" s="15" t="str">
        <f ca="1">IF(D10&lt;&gt;"",D10+1,IF($R$3=4,DATE($P$3,$Q$3,$T$3),""))</f>
        <v/>
      </c>
      <c r="E11" s="15">
        <f ca="1">IF(E10&lt;&gt;"",E10+1,IF($R$4=4,DATE($P$4,$Q$4,$T$4),""))</f>
        <v>43558</v>
      </c>
      <c r="F11" s="15">
        <f ca="1">IF(F10&lt;&gt;"",F10+1,IF($R$5=4,DATE($P$5,$Q$5,$T$5),""))</f>
        <v>43586</v>
      </c>
      <c r="G11" s="15" t="str">
        <f ca="1">IF(G10&lt;&gt;"",G10+1,IF($R$6=4,DATE($P$6,$Q$6,$T$6),""))</f>
        <v/>
      </c>
      <c r="H11" s="15">
        <f ca="1">IF(H10&lt;&gt;"",H10+1,IF($R$7=4,DATE($P$7,$Q$7,$T$7),""))</f>
        <v>43649</v>
      </c>
      <c r="I11" s="15" t="str">
        <f ca="1">IF(I10&lt;&gt;"",I10+1,IF($R$8=4,DATE($P$8,$Q$8,$T$8),""))</f>
        <v/>
      </c>
      <c r="J11" s="15">
        <f ca="1">IF(J10&lt;&gt;"",J10+1,IF($R$9=4,DATE($P$9,$Q$9,$T$9),""))</f>
        <v>43712</v>
      </c>
      <c r="K11" s="15">
        <f ca="1">IF(K10&lt;&gt;"",K10+1,IF($R$10=4,DATE($P$10,$Q$10,$T$10),""))</f>
        <v>43740</v>
      </c>
      <c r="L11" s="15" t="str">
        <f ca="1">IF(L10&lt;&gt;"",L10+1,IF($R$11=4,DATE($P$11,$Q$11,$T$11),""))</f>
        <v/>
      </c>
      <c r="M11" s="15">
        <f ca="1">IF(M10&lt;&gt;"",M10+1,IF($R$12=4,DATE($P$12,$Q$12,$T$12),""))</f>
        <v>43803</v>
      </c>
      <c r="P11" s="7">
        <f ca="1" t="shared" si="2"/>
        <v>2019</v>
      </c>
      <c r="Q11" s="7">
        <v>11</v>
      </c>
      <c r="R11">
        <f ca="1" t="shared" si="3"/>
        <v>6</v>
      </c>
      <c r="S11" s="7"/>
      <c r="T11" s="7">
        <v>1</v>
      </c>
    </row>
    <row r="12" spans="1:20" ht="14.25" customHeight="1">
      <c r="A12" s="23" t="s">
        <v>25</v>
      </c>
      <c r="B12" s="15">
        <f ca="1">IF(B11&lt;&gt;"",B11+1,IF($R$1=5,DATE($P$1,$Q$1,$T$1),""))</f>
        <v>43468</v>
      </c>
      <c r="C12" s="15" t="str">
        <f ca="1">IF(C11&lt;&gt;"",C11+1,IF($R$2=5,DATE($P$2,$Q$2,$T$2),""))</f>
        <v/>
      </c>
      <c r="D12" s="15" t="str">
        <f ca="1">IF(D11&lt;&gt;"",D11+1,IF($R$3=5,DATE($P$3,$Q$3,$T$3),""))</f>
        <v/>
      </c>
      <c r="E12" s="15">
        <f ca="1">IF(E11&lt;&gt;"",E11+1,IF($R$4=5,DATE($P$4,$Q$4,$T$4),""))</f>
        <v>43559</v>
      </c>
      <c r="F12" s="15">
        <f ca="1">IF(F11&lt;&gt;"",F11+1,IF($R$5=5,DATE($P$5,$Q$5,$T$5),""))</f>
        <v>43587</v>
      </c>
      <c r="G12" s="15" t="str">
        <f ca="1">IF(G11&lt;&gt;"",G11+1,IF($R$6=5,DATE($P$6,$Q$6,$T$6),""))</f>
        <v/>
      </c>
      <c r="H12" s="15">
        <f ca="1">IF(H11&lt;&gt;"",H11+1,IF($R$7=5,DATE($P$7,$Q$7,$T$7),""))</f>
        <v>43650</v>
      </c>
      <c r="I12" s="15">
        <f ca="1">IF(I11&lt;&gt;"",I11+1,IF($R$8=5,DATE($P$8,$Q$8,$T$8),""))</f>
        <v>43678</v>
      </c>
      <c r="J12" s="15">
        <f ca="1">IF(J11&lt;&gt;"",J11+1,IF($R$9=5,DATE($P$9,$Q$9,$T$9),""))</f>
        <v>43713</v>
      </c>
      <c r="K12" s="15">
        <f ca="1">IF(K11&lt;&gt;"",K11+1,IF($R$10=5,DATE($P$10,$Q$10,$T$10),""))</f>
        <v>43741</v>
      </c>
      <c r="L12" s="15" t="str">
        <f ca="1">IF(L11&lt;&gt;"",L11+1,IF($R$11=5,DATE($P$11,$Q$11,$T$11),""))</f>
        <v/>
      </c>
      <c r="M12" s="15">
        <f ca="1">IF(M11&lt;&gt;"",M11+1,IF($R$12=5,DATE($P$12,$Q$12,$T$12),""))</f>
        <v>43804</v>
      </c>
      <c r="P12" s="7">
        <f ca="1" t="shared" si="2"/>
        <v>2019</v>
      </c>
      <c r="Q12" s="7">
        <v>12</v>
      </c>
      <c r="R12">
        <f ca="1" t="shared" si="3"/>
        <v>1</v>
      </c>
      <c r="S12" s="8"/>
      <c r="T12" s="7">
        <v>1</v>
      </c>
    </row>
    <row r="13" spans="1:27" ht="14.25" customHeight="1">
      <c r="A13" s="23" t="s">
        <v>26</v>
      </c>
      <c r="B13" s="15">
        <f ca="1">IF(B12&lt;&gt;"",B12+1,IF($R$1=6,DATE($P$1,$Q$1,$T$1),""))</f>
        <v>43469</v>
      </c>
      <c r="C13" s="15">
        <f ca="1">IF(C12&lt;&gt;"",C12+1,IF($R$2=6,DATE($P$2,$Q$2,$T$2),""))</f>
        <v>43497</v>
      </c>
      <c r="D13" s="15">
        <f ca="1">IF(D12&lt;&gt;"",D12+1,IF($R$3=6,DATE($P$3,$Q$3,$T$3),""))</f>
        <v>43525</v>
      </c>
      <c r="E13" s="15">
        <f ca="1">IF(E12&lt;&gt;"",E12+1,IF($R$4=6,DATE($P$4,$Q$4,$T$4),""))</f>
        <v>43560</v>
      </c>
      <c r="F13" s="15">
        <f ca="1">IF(F12&lt;&gt;"",F12+1,IF($R$5=6,DATE($P$5,$Q$5,$T$5),""))</f>
        <v>43588</v>
      </c>
      <c r="G13" s="15" t="str">
        <f ca="1">IF(G12&lt;&gt;"",G12+1,IF($R$6=6,DATE($P$6,$Q$6,$T$6),""))</f>
        <v/>
      </c>
      <c r="H13" s="15">
        <f ca="1">IF(H12&lt;&gt;"",H12+1,IF($R$7=6,DATE($P$7,$Q$7,$T$7),""))</f>
        <v>43651</v>
      </c>
      <c r="I13" s="15">
        <f ca="1">IF(I12&lt;&gt;"",I12+1,IF($R$8=6,DATE($P$8,$Q$8,$T$8),""))</f>
        <v>43679</v>
      </c>
      <c r="J13" s="15">
        <f ca="1">IF(J12&lt;&gt;"",J12+1,IF($R$9=6,DATE($P$9,$Q$9,$T$9),""))</f>
        <v>43714</v>
      </c>
      <c r="K13" s="15">
        <f ca="1">IF(K12&lt;&gt;"",K12+1,IF($R$10=6,DATE($P$10,$Q$10,$T$10),""))</f>
        <v>43742</v>
      </c>
      <c r="L13" s="15">
        <f ca="1">IF(L12&lt;&gt;"",L12+1,IF($R$11=6,DATE($P$11,$Q$11,$T$11),""))</f>
        <v>43770</v>
      </c>
      <c r="M13" s="15">
        <f ca="1">IF(M12&lt;&gt;"",M12+1,IF($R$12=6,DATE($P$12,$Q$12,$T$12),""))</f>
        <v>43805</v>
      </c>
      <c r="V13" s="15"/>
      <c r="W13" s="15"/>
      <c r="X13" s="15"/>
      <c r="Y13" s="15"/>
      <c r="Z13" s="15"/>
      <c r="AA13" s="15"/>
    </row>
    <row r="14" spans="1:27" ht="14.25" customHeight="1">
      <c r="A14" s="23" t="s">
        <v>27</v>
      </c>
      <c r="B14" s="15">
        <f ca="1">IF(B13&lt;&gt;"",B13+1,IF($R$1=7,DATE($P$1,$Q$1,$T$1),""))</f>
        <v>43470</v>
      </c>
      <c r="C14" s="15">
        <f ca="1">IF(C13&lt;&gt;"",C13+1,IF($R$2=7,DATE($P$2,$Q$2,$T$2),""))</f>
        <v>43498</v>
      </c>
      <c r="D14" s="15">
        <f ca="1">IF(D13&lt;&gt;"",D13+1,IF($R$3=7,DATE($P$3,$Q$3,$T$3),""))</f>
        <v>43526</v>
      </c>
      <c r="E14" s="15">
        <f ca="1">IF(E13&lt;&gt;"",E13+1,IF($R$4=7,DATE($P$4,$Q$4,$T$4),""))</f>
        <v>43561</v>
      </c>
      <c r="F14" s="15">
        <f ca="1">IF(F13&lt;&gt;"",F13+1,IF($R$5=7,DATE($P$5,$Q$5,$T$5),""))</f>
        <v>43589</v>
      </c>
      <c r="G14" s="15">
        <f ca="1">IF(G13&lt;&gt;"",G13+1,IF($R$6=7,DATE($P$6,$Q$6,$T$6),""))</f>
        <v>43617</v>
      </c>
      <c r="H14" s="15">
        <f ca="1">IF(H13&lt;&gt;"",H13+1,IF($R$7=7,DATE($P$7,$Q$7,$T$7),""))</f>
        <v>43652</v>
      </c>
      <c r="I14" s="15">
        <f ca="1">IF(I13&lt;&gt;"",I13+1,IF($R$8=7,DATE($P$8,$Q$8,$T$8),""))</f>
        <v>43680</v>
      </c>
      <c r="J14" s="15">
        <f ca="1">IF(J13&lt;&gt;"",J13+1,IF($R$9=7,DATE($P$9,$Q$9,$T$9),""))</f>
        <v>43715</v>
      </c>
      <c r="K14" s="15">
        <f ca="1">IF(K13&lt;&gt;"",K13+1,IF($R$10=7,DATE($P$10,$Q$10,$T$10),""))</f>
        <v>43743</v>
      </c>
      <c r="L14" s="15">
        <f ca="1">IF(L13&lt;&gt;"",L13+1,IF($R$11=7,DATE($P$11,$Q$11,$T$11),""))</f>
        <v>43771</v>
      </c>
      <c r="M14" s="15">
        <f ca="1">IF(M13&lt;&gt;"",M13+1,IF($R$12=7,DATE($P$12,$Q$12,$T$12),""))</f>
        <v>43806</v>
      </c>
      <c r="U14" s="17"/>
      <c r="V14" s="17"/>
      <c r="W14" s="17"/>
      <c r="X14" s="17"/>
      <c r="Y14" s="17"/>
      <c r="Z14" s="17"/>
      <c r="AA14" s="17"/>
    </row>
    <row r="15" spans="1:27" ht="14.25" customHeight="1">
      <c r="A15" s="23" t="s">
        <v>21</v>
      </c>
      <c r="B15" s="15">
        <f aca="true" t="shared" si="4" ref="B15:B35">B14+1</f>
        <v>43471</v>
      </c>
      <c r="C15" s="15">
        <f aca="true" t="shared" si="5" ref="C15:C35">C14+1</f>
        <v>43499</v>
      </c>
      <c r="D15" s="15">
        <f aca="true" t="shared" si="6" ref="D15:D35">D14+1</f>
        <v>43527</v>
      </c>
      <c r="E15" s="15">
        <f aca="true" t="shared" si="7" ref="E15:E35">E14+1</f>
        <v>43562</v>
      </c>
      <c r="F15" s="15">
        <f aca="true" t="shared" si="8" ref="F15:F35">F14+1</f>
        <v>43590</v>
      </c>
      <c r="G15" s="15">
        <f aca="true" t="shared" si="9" ref="G15:G35">G14+1</f>
        <v>43618</v>
      </c>
      <c r="H15" s="15">
        <f aca="true" t="shared" si="10" ref="H15:H35">H14+1</f>
        <v>43653</v>
      </c>
      <c r="I15" s="15">
        <f aca="true" t="shared" si="11" ref="I15:I35">I14+1</f>
        <v>43681</v>
      </c>
      <c r="J15" s="15">
        <f aca="true" t="shared" si="12" ref="J15:J35">J14+1</f>
        <v>43716</v>
      </c>
      <c r="K15" s="15">
        <f aca="true" t="shared" si="13" ref="K15:K35">K14+1</f>
        <v>43744</v>
      </c>
      <c r="L15" s="15">
        <f aca="true" t="shared" si="14" ref="L15:L35">L14+1</f>
        <v>43772</v>
      </c>
      <c r="M15" s="15">
        <f aca="true" t="shared" si="15" ref="M15:M35">M14+1</f>
        <v>43807</v>
      </c>
      <c r="U15" s="13"/>
      <c r="V15" s="13"/>
      <c r="W15" s="13"/>
      <c r="X15" s="13"/>
      <c r="Y15" s="13"/>
      <c r="Z15" s="13"/>
      <c r="AA15" s="13"/>
    </row>
    <row r="16" spans="1:20" ht="14.25" customHeight="1">
      <c r="A16" s="23" t="s">
        <v>22</v>
      </c>
      <c r="B16" s="15">
        <f ca="1" t="shared" si="4"/>
        <v>43472</v>
      </c>
      <c r="C16" s="15">
        <f ca="1" t="shared" si="5"/>
        <v>43500</v>
      </c>
      <c r="D16" s="15">
        <f ca="1" t="shared" si="6"/>
        <v>43528</v>
      </c>
      <c r="E16" s="15">
        <f ca="1" t="shared" si="7"/>
        <v>43563</v>
      </c>
      <c r="F16" s="15">
        <f ca="1" t="shared" si="8"/>
        <v>43591</v>
      </c>
      <c r="G16" s="15">
        <f ca="1" t="shared" si="9"/>
        <v>43619</v>
      </c>
      <c r="H16" s="15">
        <f ca="1" t="shared" si="10"/>
        <v>43654</v>
      </c>
      <c r="I16" s="15">
        <f ca="1" t="shared" si="11"/>
        <v>43682</v>
      </c>
      <c r="J16" s="15">
        <f ca="1" t="shared" si="12"/>
        <v>43717</v>
      </c>
      <c r="K16" s="15">
        <f ca="1" t="shared" si="13"/>
        <v>43745</v>
      </c>
      <c r="L16" s="15">
        <f ca="1" t="shared" si="14"/>
        <v>43773</v>
      </c>
      <c r="M16" s="15">
        <f ca="1" t="shared" si="15"/>
        <v>43808</v>
      </c>
      <c r="T16" s="16"/>
    </row>
    <row r="17" spans="1:20" ht="14.25" customHeight="1">
      <c r="A17" s="23" t="s">
        <v>23</v>
      </c>
      <c r="B17" s="15">
        <f ca="1" t="shared" si="4"/>
        <v>43473</v>
      </c>
      <c r="C17" s="15">
        <f ca="1" t="shared" si="5"/>
        <v>43501</v>
      </c>
      <c r="D17" s="15">
        <f ca="1" t="shared" si="6"/>
        <v>43529</v>
      </c>
      <c r="E17" s="15">
        <f ca="1" t="shared" si="7"/>
        <v>43564</v>
      </c>
      <c r="F17" s="15">
        <f ca="1" t="shared" si="8"/>
        <v>43592</v>
      </c>
      <c r="G17" s="15">
        <f ca="1" t="shared" si="9"/>
        <v>43620</v>
      </c>
      <c r="H17" s="15">
        <f ca="1" t="shared" si="10"/>
        <v>43655</v>
      </c>
      <c r="I17" s="15">
        <f ca="1" t="shared" si="11"/>
        <v>43683</v>
      </c>
      <c r="J17" s="15">
        <f ca="1" t="shared" si="12"/>
        <v>43718</v>
      </c>
      <c r="K17" s="15">
        <f ca="1" t="shared" si="13"/>
        <v>43746</v>
      </c>
      <c r="L17" s="15">
        <f ca="1" t="shared" si="14"/>
        <v>43774</v>
      </c>
      <c r="M17" s="15">
        <f ca="1" t="shared" si="15"/>
        <v>43809</v>
      </c>
      <c r="T17" s="16"/>
    </row>
    <row r="18" spans="1:20" ht="14.25" customHeight="1">
      <c r="A18" s="23" t="s">
        <v>24</v>
      </c>
      <c r="B18" s="15">
        <f ca="1" t="shared" si="4"/>
        <v>43474</v>
      </c>
      <c r="C18" s="15">
        <f ca="1" t="shared" si="5"/>
        <v>43502</v>
      </c>
      <c r="D18" s="15">
        <f ca="1" t="shared" si="6"/>
        <v>43530</v>
      </c>
      <c r="E18" s="15">
        <f ca="1" t="shared" si="7"/>
        <v>43565</v>
      </c>
      <c r="F18" s="15">
        <f ca="1" t="shared" si="8"/>
        <v>43593</v>
      </c>
      <c r="G18" s="15">
        <f ca="1" t="shared" si="9"/>
        <v>43621</v>
      </c>
      <c r="H18" s="15">
        <f ca="1" t="shared" si="10"/>
        <v>43656</v>
      </c>
      <c r="I18" s="15">
        <f ca="1" t="shared" si="11"/>
        <v>43684</v>
      </c>
      <c r="J18" s="15">
        <f ca="1" t="shared" si="12"/>
        <v>43719</v>
      </c>
      <c r="K18" s="15">
        <f ca="1" t="shared" si="13"/>
        <v>43747</v>
      </c>
      <c r="L18" s="15">
        <f ca="1" t="shared" si="14"/>
        <v>43775</v>
      </c>
      <c r="M18" s="15">
        <f ca="1" t="shared" si="15"/>
        <v>43810</v>
      </c>
      <c r="T18" s="16"/>
    </row>
    <row r="19" spans="1:20" ht="14.25" customHeight="1">
      <c r="A19" s="23" t="s">
        <v>25</v>
      </c>
      <c r="B19" s="15">
        <f ca="1" t="shared" si="4"/>
        <v>43475</v>
      </c>
      <c r="C19" s="15">
        <f ca="1" t="shared" si="5"/>
        <v>43503</v>
      </c>
      <c r="D19" s="15">
        <f ca="1" t="shared" si="6"/>
        <v>43531</v>
      </c>
      <c r="E19" s="15">
        <f ca="1" t="shared" si="7"/>
        <v>43566</v>
      </c>
      <c r="F19" s="15">
        <f ca="1" t="shared" si="8"/>
        <v>43594</v>
      </c>
      <c r="G19" s="15">
        <f ca="1" t="shared" si="9"/>
        <v>43622</v>
      </c>
      <c r="H19" s="15">
        <f ca="1" t="shared" si="10"/>
        <v>43657</v>
      </c>
      <c r="I19" s="15">
        <f ca="1" t="shared" si="11"/>
        <v>43685</v>
      </c>
      <c r="J19" s="15">
        <f ca="1" t="shared" si="12"/>
        <v>43720</v>
      </c>
      <c r="K19" s="15">
        <f ca="1" t="shared" si="13"/>
        <v>43748</v>
      </c>
      <c r="L19" s="15">
        <f ca="1" t="shared" si="14"/>
        <v>43776</v>
      </c>
      <c r="M19" s="15">
        <f ca="1" t="shared" si="15"/>
        <v>43811</v>
      </c>
      <c r="T19" s="16"/>
    </row>
    <row r="20" spans="1:20" ht="14.25" customHeight="1">
      <c r="A20" s="23" t="s">
        <v>26</v>
      </c>
      <c r="B20" s="15">
        <f ca="1" t="shared" si="4"/>
        <v>43476</v>
      </c>
      <c r="C20" s="15">
        <f ca="1" t="shared" si="5"/>
        <v>43504</v>
      </c>
      <c r="D20" s="15">
        <f ca="1" t="shared" si="6"/>
        <v>43532</v>
      </c>
      <c r="E20" s="15">
        <f ca="1" t="shared" si="7"/>
        <v>43567</v>
      </c>
      <c r="F20" s="15">
        <f ca="1" t="shared" si="8"/>
        <v>43595</v>
      </c>
      <c r="G20" s="15">
        <f ca="1" t="shared" si="9"/>
        <v>43623</v>
      </c>
      <c r="H20" s="15">
        <f ca="1" t="shared" si="10"/>
        <v>43658</v>
      </c>
      <c r="I20" s="15">
        <f ca="1" t="shared" si="11"/>
        <v>43686</v>
      </c>
      <c r="J20" s="15">
        <f ca="1" t="shared" si="12"/>
        <v>43721</v>
      </c>
      <c r="K20" s="15">
        <f ca="1" t="shared" si="13"/>
        <v>43749</v>
      </c>
      <c r="L20" s="15">
        <f ca="1" t="shared" si="14"/>
        <v>43777</v>
      </c>
      <c r="M20" s="15">
        <f ca="1" t="shared" si="15"/>
        <v>43812</v>
      </c>
      <c r="T20" s="16"/>
    </row>
    <row r="21" spans="1:27" ht="14.25" customHeight="1">
      <c r="A21" s="23" t="s">
        <v>27</v>
      </c>
      <c r="B21" s="15">
        <f ca="1" t="shared" si="4"/>
        <v>43477</v>
      </c>
      <c r="C21" s="15">
        <f ca="1" t="shared" si="5"/>
        <v>43505</v>
      </c>
      <c r="D21" s="15">
        <f ca="1" t="shared" si="6"/>
        <v>43533</v>
      </c>
      <c r="E21" s="15">
        <f ca="1" t="shared" si="7"/>
        <v>43568</v>
      </c>
      <c r="F21" s="15">
        <f ca="1" t="shared" si="8"/>
        <v>43596</v>
      </c>
      <c r="G21" s="15">
        <f ca="1" t="shared" si="9"/>
        <v>43624</v>
      </c>
      <c r="H21" s="15">
        <f ca="1" t="shared" si="10"/>
        <v>43659</v>
      </c>
      <c r="I21" s="15">
        <f ca="1" t="shared" si="11"/>
        <v>43687</v>
      </c>
      <c r="J21" s="15">
        <f ca="1" t="shared" si="12"/>
        <v>43722</v>
      </c>
      <c r="K21" s="15">
        <f ca="1" t="shared" si="13"/>
        <v>43750</v>
      </c>
      <c r="L21" s="15">
        <f ca="1" t="shared" si="14"/>
        <v>43778</v>
      </c>
      <c r="M21" s="15">
        <f ca="1" t="shared" si="15"/>
        <v>43813</v>
      </c>
      <c r="W21" s="15"/>
      <c r="X21" s="15"/>
      <c r="Y21" s="15"/>
      <c r="Z21" s="15"/>
      <c r="AA21" s="15"/>
    </row>
    <row r="22" spans="1:27" ht="14.25" customHeight="1">
      <c r="A22" s="23" t="s">
        <v>21</v>
      </c>
      <c r="B22" s="15">
        <f ca="1" t="shared" si="4"/>
        <v>43478</v>
      </c>
      <c r="C22" s="15">
        <f ca="1" t="shared" si="5"/>
        <v>43506</v>
      </c>
      <c r="D22" s="15">
        <f ca="1" t="shared" si="6"/>
        <v>43534</v>
      </c>
      <c r="E22" s="15">
        <f ca="1" t="shared" si="7"/>
        <v>43569</v>
      </c>
      <c r="F22" s="15">
        <f ca="1" t="shared" si="8"/>
        <v>43597</v>
      </c>
      <c r="G22" s="15">
        <f ca="1" t="shared" si="9"/>
        <v>43625</v>
      </c>
      <c r="H22" s="15">
        <f ca="1" t="shared" si="10"/>
        <v>43660</v>
      </c>
      <c r="I22" s="15">
        <f ca="1" t="shared" si="11"/>
        <v>43688</v>
      </c>
      <c r="J22" s="15">
        <f ca="1" t="shared" si="12"/>
        <v>43723</v>
      </c>
      <c r="K22" s="15">
        <f ca="1" t="shared" si="13"/>
        <v>43751</v>
      </c>
      <c r="L22" s="15">
        <f ca="1" t="shared" si="14"/>
        <v>43779</v>
      </c>
      <c r="M22" s="15">
        <f ca="1" t="shared" si="15"/>
        <v>43814</v>
      </c>
      <c r="T22" s="19"/>
      <c r="U22" s="15"/>
      <c r="V22" s="15"/>
      <c r="W22" s="15"/>
      <c r="X22" s="15"/>
      <c r="Y22" s="15"/>
      <c r="Z22" s="15"/>
      <c r="AA22" s="15"/>
    </row>
    <row r="23" spans="1:27" ht="14.25" customHeight="1">
      <c r="A23" s="23" t="s">
        <v>22</v>
      </c>
      <c r="B23" s="15">
        <f ca="1" t="shared" si="4"/>
        <v>43479</v>
      </c>
      <c r="C23" s="15">
        <f ca="1" t="shared" si="5"/>
        <v>43507</v>
      </c>
      <c r="D23" s="15">
        <f ca="1" t="shared" si="6"/>
        <v>43535</v>
      </c>
      <c r="E23" s="15">
        <f ca="1" t="shared" si="7"/>
        <v>43570</v>
      </c>
      <c r="F23" s="15">
        <f ca="1" t="shared" si="8"/>
        <v>43598</v>
      </c>
      <c r="G23" s="15">
        <f ca="1" t="shared" si="9"/>
        <v>43626</v>
      </c>
      <c r="H23" s="15">
        <f ca="1" t="shared" si="10"/>
        <v>43661</v>
      </c>
      <c r="I23" s="15">
        <f ca="1" t="shared" si="11"/>
        <v>43689</v>
      </c>
      <c r="J23" s="15">
        <f ca="1" t="shared" si="12"/>
        <v>43724</v>
      </c>
      <c r="K23" s="15">
        <f ca="1" t="shared" si="13"/>
        <v>43752</v>
      </c>
      <c r="L23" s="15">
        <f ca="1" t="shared" si="14"/>
        <v>43780</v>
      </c>
      <c r="M23" s="15">
        <f ca="1" t="shared" si="15"/>
        <v>43815</v>
      </c>
      <c r="T23" s="19"/>
      <c r="U23" s="15"/>
      <c r="V23" s="15"/>
      <c r="W23" s="15"/>
      <c r="X23" s="15"/>
      <c r="Y23" s="15"/>
      <c r="Z23" s="15"/>
      <c r="AA23" s="15"/>
    </row>
    <row r="24" spans="1:27" ht="14.25" customHeight="1">
      <c r="A24" s="23" t="s">
        <v>23</v>
      </c>
      <c r="B24" s="15">
        <f ca="1" t="shared" si="4"/>
        <v>43480</v>
      </c>
      <c r="C24" s="15">
        <f ca="1" t="shared" si="5"/>
        <v>43508</v>
      </c>
      <c r="D24" s="15">
        <f ca="1" t="shared" si="6"/>
        <v>43536</v>
      </c>
      <c r="E24" s="15">
        <f ca="1" t="shared" si="7"/>
        <v>43571</v>
      </c>
      <c r="F24" s="15">
        <f ca="1" t="shared" si="8"/>
        <v>43599</v>
      </c>
      <c r="G24" s="15">
        <f ca="1" t="shared" si="9"/>
        <v>43627</v>
      </c>
      <c r="H24" s="15">
        <f ca="1" t="shared" si="10"/>
        <v>43662</v>
      </c>
      <c r="I24" s="15">
        <f ca="1" t="shared" si="11"/>
        <v>43690</v>
      </c>
      <c r="J24" s="15">
        <f ca="1" t="shared" si="12"/>
        <v>43725</v>
      </c>
      <c r="K24" s="15">
        <f ca="1" t="shared" si="13"/>
        <v>43753</v>
      </c>
      <c r="L24" s="15">
        <f ca="1" t="shared" si="14"/>
        <v>43781</v>
      </c>
      <c r="M24" s="15">
        <f ca="1" t="shared" si="15"/>
        <v>43816</v>
      </c>
      <c r="T24" s="19"/>
      <c r="U24" s="15"/>
      <c r="V24" s="15"/>
      <c r="W24" s="15"/>
      <c r="X24" s="15"/>
      <c r="Y24" s="15"/>
      <c r="Z24" s="15"/>
      <c r="AA24" s="15"/>
    </row>
    <row r="25" spans="1:27" ht="14.25" customHeight="1">
      <c r="A25" s="23" t="s">
        <v>24</v>
      </c>
      <c r="B25" s="15">
        <f ca="1" t="shared" si="4"/>
        <v>43481</v>
      </c>
      <c r="C25" s="15">
        <f ca="1" t="shared" si="5"/>
        <v>43509</v>
      </c>
      <c r="D25" s="15">
        <f ca="1" t="shared" si="6"/>
        <v>43537</v>
      </c>
      <c r="E25" s="15">
        <f ca="1" t="shared" si="7"/>
        <v>43572</v>
      </c>
      <c r="F25" s="15">
        <f ca="1" t="shared" si="8"/>
        <v>43600</v>
      </c>
      <c r="G25" s="15">
        <f ca="1" t="shared" si="9"/>
        <v>43628</v>
      </c>
      <c r="H25" s="15">
        <f ca="1" t="shared" si="10"/>
        <v>43663</v>
      </c>
      <c r="I25" s="15">
        <f ca="1" t="shared" si="11"/>
        <v>43691</v>
      </c>
      <c r="J25" s="15">
        <f ca="1" t="shared" si="12"/>
        <v>43726</v>
      </c>
      <c r="K25" s="15">
        <f ca="1" t="shared" si="13"/>
        <v>43754</v>
      </c>
      <c r="L25" s="15">
        <f ca="1" t="shared" si="14"/>
        <v>43782</v>
      </c>
      <c r="M25" s="15">
        <f ca="1" t="shared" si="15"/>
        <v>43817</v>
      </c>
      <c r="U25" s="15"/>
      <c r="V25" s="15"/>
      <c r="W25" s="15"/>
      <c r="X25" s="15"/>
      <c r="Y25" s="15"/>
      <c r="Z25" s="15"/>
      <c r="AA25" s="15"/>
    </row>
    <row r="26" spans="1:27" ht="14.25" customHeight="1">
      <c r="A26" s="23" t="s">
        <v>25</v>
      </c>
      <c r="B26" s="15">
        <f ca="1" t="shared" si="4"/>
        <v>43482</v>
      </c>
      <c r="C26" s="15">
        <f ca="1" t="shared" si="5"/>
        <v>43510</v>
      </c>
      <c r="D26" s="15">
        <f ca="1" t="shared" si="6"/>
        <v>43538</v>
      </c>
      <c r="E26" s="15">
        <f ca="1" t="shared" si="7"/>
        <v>43573</v>
      </c>
      <c r="F26" s="15">
        <f ca="1" t="shared" si="8"/>
        <v>43601</v>
      </c>
      <c r="G26" s="15">
        <f ca="1" t="shared" si="9"/>
        <v>43629</v>
      </c>
      <c r="H26" s="15">
        <f ca="1" t="shared" si="10"/>
        <v>43664</v>
      </c>
      <c r="I26" s="15">
        <f ca="1" t="shared" si="11"/>
        <v>43692</v>
      </c>
      <c r="J26" s="15">
        <f ca="1" t="shared" si="12"/>
        <v>43727</v>
      </c>
      <c r="K26" s="15">
        <f ca="1" t="shared" si="13"/>
        <v>43755</v>
      </c>
      <c r="L26" s="15">
        <f ca="1" t="shared" si="14"/>
        <v>43783</v>
      </c>
      <c r="M26" s="15">
        <f ca="1" t="shared" si="15"/>
        <v>43818</v>
      </c>
      <c r="Y26" s="15"/>
      <c r="Z26" s="15"/>
      <c r="AA26" s="15"/>
    </row>
    <row r="27" spans="1:13" ht="14.25" customHeight="1">
      <c r="A27" s="23" t="s">
        <v>26</v>
      </c>
      <c r="B27" s="15">
        <f ca="1" t="shared" si="4"/>
        <v>43483</v>
      </c>
      <c r="C27" s="15">
        <f ca="1" t="shared" si="5"/>
        <v>43511</v>
      </c>
      <c r="D27" s="15">
        <f ca="1" t="shared" si="6"/>
        <v>43539</v>
      </c>
      <c r="E27" s="15">
        <f ca="1" t="shared" si="7"/>
        <v>43574</v>
      </c>
      <c r="F27" s="15">
        <f ca="1" t="shared" si="8"/>
        <v>43602</v>
      </c>
      <c r="G27" s="15">
        <f ca="1" t="shared" si="9"/>
        <v>43630</v>
      </c>
      <c r="H27" s="15">
        <f ca="1" t="shared" si="10"/>
        <v>43665</v>
      </c>
      <c r="I27" s="15">
        <f ca="1" t="shared" si="11"/>
        <v>43693</v>
      </c>
      <c r="J27" s="15">
        <f ca="1" t="shared" si="12"/>
        <v>43728</v>
      </c>
      <c r="K27" s="15">
        <f ca="1" t="shared" si="13"/>
        <v>43756</v>
      </c>
      <c r="L27" s="15">
        <f ca="1" t="shared" si="14"/>
        <v>43784</v>
      </c>
      <c r="M27" s="15">
        <f ca="1" t="shared" si="15"/>
        <v>43819</v>
      </c>
    </row>
    <row r="28" spans="1:13" ht="14.25" customHeight="1">
      <c r="A28" s="23" t="s">
        <v>27</v>
      </c>
      <c r="B28" s="15">
        <f ca="1" t="shared" si="4"/>
        <v>43484</v>
      </c>
      <c r="C28" s="15">
        <f ca="1" t="shared" si="5"/>
        <v>43512</v>
      </c>
      <c r="D28" s="15">
        <f ca="1" t="shared" si="6"/>
        <v>43540</v>
      </c>
      <c r="E28" s="15">
        <f ca="1" t="shared" si="7"/>
        <v>43575</v>
      </c>
      <c r="F28" s="15">
        <f ca="1" t="shared" si="8"/>
        <v>43603</v>
      </c>
      <c r="G28" s="15">
        <f ca="1" t="shared" si="9"/>
        <v>43631</v>
      </c>
      <c r="H28" s="15">
        <f ca="1" t="shared" si="10"/>
        <v>43666</v>
      </c>
      <c r="I28" s="15">
        <f ca="1" t="shared" si="11"/>
        <v>43694</v>
      </c>
      <c r="J28" s="15">
        <f ca="1" t="shared" si="12"/>
        <v>43729</v>
      </c>
      <c r="K28" s="15">
        <f ca="1" t="shared" si="13"/>
        <v>43757</v>
      </c>
      <c r="L28" s="15">
        <f ca="1" t="shared" si="14"/>
        <v>43785</v>
      </c>
      <c r="M28" s="15">
        <f ca="1" t="shared" si="15"/>
        <v>43820</v>
      </c>
    </row>
    <row r="29" spans="1:13" ht="14.25" customHeight="1">
      <c r="A29" s="23" t="s">
        <v>21</v>
      </c>
      <c r="B29" s="15">
        <f ca="1" t="shared" si="4"/>
        <v>43485</v>
      </c>
      <c r="C29" s="15">
        <f ca="1" t="shared" si="5"/>
        <v>43513</v>
      </c>
      <c r="D29" s="15">
        <f ca="1" t="shared" si="6"/>
        <v>43541</v>
      </c>
      <c r="E29" s="15">
        <f ca="1" t="shared" si="7"/>
        <v>43576</v>
      </c>
      <c r="F29" s="15">
        <f ca="1" t="shared" si="8"/>
        <v>43604</v>
      </c>
      <c r="G29" s="15">
        <f ca="1" t="shared" si="9"/>
        <v>43632</v>
      </c>
      <c r="H29" s="15">
        <f ca="1" t="shared" si="10"/>
        <v>43667</v>
      </c>
      <c r="I29" s="15">
        <f ca="1" t="shared" si="11"/>
        <v>43695</v>
      </c>
      <c r="J29" s="15">
        <f ca="1" t="shared" si="12"/>
        <v>43730</v>
      </c>
      <c r="K29" s="15">
        <f ca="1" t="shared" si="13"/>
        <v>43758</v>
      </c>
      <c r="L29" s="15">
        <f ca="1" t="shared" si="14"/>
        <v>43786</v>
      </c>
      <c r="M29" s="15">
        <f ca="1" t="shared" si="15"/>
        <v>43821</v>
      </c>
    </row>
    <row r="30" spans="1:13" ht="14.25" customHeight="1">
      <c r="A30" s="23" t="s">
        <v>22</v>
      </c>
      <c r="B30" s="15">
        <f ca="1" t="shared" si="4"/>
        <v>43486</v>
      </c>
      <c r="C30" s="15">
        <f ca="1" t="shared" si="5"/>
        <v>43514</v>
      </c>
      <c r="D30" s="15">
        <f ca="1" t="shared" si="6"/>
        <v>43542</v>
      </c>
      <c r="E30" s="15">
        <f ca="1" t="shared" si="7"/>
        <v>43577</v>
      </c>
      <c r="F30" s="15">
        <f ca="1" t="shared" si="8"/>
        <v>43605</v>
      </c>
      <c r="G30" s="15">
        <f ca="1" t="shared" si="9"/>
        <v>43633</v>
      </c>
      <c r="H30" s="15">
        <f ca="1" t="shared" si="10"/>
        <v>43668</v>
      </c>
      <c r="I30" s="15">
        <f ca="1" t="shared" si="11"/>
        <v>43696</v>
      </c>
      <c r="J30" s="15">
        <f ca="1" t="shared" si="12"/>
        <v>43731</v>
      </c>
      <c r="K30" s="15">
        <f ca="1" t="shared" si="13"/>
        <v>43759</v>
      </c>
      <c r="L30" s="15">
        <f ca="1" t="shared" si="14"/>
        <v>43787</v>
      </c>
      <c r="M30" s="15">
        <f ca="1" t="shared" si="15"/>
        <v>43822</v>
      </c>
    </row>
    <row r="31" spans="1:13" ht="14.25" customHeight="1">
      <c r="A31" s="23" t="s">
        <v>23</v>
      </c>
      <c r="B31" s="15">
        <f ca="1" t="shared" si="4"/>
        <v>43487</v>
      </c>
      <c r="C31" s="15">
        <f ca="1" t="shared" si="5"/>
        <v>43515</v>
      </c>
      <c r="D31" s="15">
        <f ca="1" t="shared" si="6"/>
        <v>43543</v>
      </c>
      <c r="E31" s="15">
        <f ca="1" t="shared" si="7"/>
        <v>43578</v>
      </c>
      <c r="F31" s="15">
        <f ca="1" t="shared" si="8"/>
        <v>43606</v>
      </c>
      <c r="G31" s="15">
        <f ca="1" t="shared" si="9"/>
        <v>43634</v>
      </c>
      <c r="H31" s="15">
        <f ca="1" t="shared" si="10"/>
        <v>43669</v>
      </c>
      <c r="I31" s="15">
        <f ca="1" t="shared" si="11"/>
        <v>43697</v>
      </c>
      <c r="J31" s="15">
        <f ca="1" t="shared" si="12"/>
        <v>43732</v>
      </c>
      <c r="K31" s="15">
        <f ca="1" t="shared" si="13"/>
        <v>43760</v>
      </c>
      <c r="L31" s="15">
        <f ca="1" t="shared" si="14"/>
        <v>43788</v>
      </c>
      <c r="M31" s="15">
        <f ca="1" t="shared" si="15"/>
        <v>43823</v>
      </c>
    </row>
    <row r="32" spans="1:13" ht="14.25" customHeight="1">
      <c r="A32" s="23" t="s">
        <v>24</v>
      </c>
      <c r="B32" s="15">
        <f ca="1" t="shared" si="4"/>
        <v>43488</v>
      </c>
      <c r="C32" s="15">
        <f ca="1" t="shared" si="5"/>
        <v>43516</v>
      </c>
      <c r="D32" s="15">
        <f ca="1" t="shared" si="6"/>
        <v>43544</v>
      </c>
      <c r="E32" s="15">
        <f ca="1" t="shared" si="7"/>
        <v>43579</v>
      </c>
      <c r="F32" s="15">
        <f ca="1" t="shared" si="8"/>
        <v>43607</v>
      </c>
      <c r="G32" s="15">
        <f ca="1" t="shared" si="9"/>
        <v>43635</v>
      </c>
      <c r="H32" s="15">
        <f ca="1" t="shared" si="10"/>
        <v>43670</v>
      </c>
      <c r="I32" s="15">
        <f ca="1" t="shared" si="11"/>
        <v>43698</v>
      </c>
      <c r="J32" s="15">
        <f ca="1" t="shared" si="12"/>
        <v>43733</v>
      </c>
      <c r="K32" s="15">
        <f ca="1" t="shared" si="13"/>
        <v>43761</v>
      </c>
      <c r="L32" s="15">
        <f ca="1" t="shared" si="14"/>
        <v>43789</v>
      </c>
      <c r="M32" s="15">
        <f ca="1" t="shared" si="15"/>
        <v>43824</v>
      </c>
    </row>
    <row r="33" spans="1:13" ht="14.25" customHeight="1">
      <c r="A33" s="23" t="s">
        <v>25</v>
      </c>
      <c r="B33" s="15">
        <f ca="1" t="shared" si="4"/>
        <v>43489</v>
      </c>
      <c r="C33" s="15">
        <f ca="1" t="shared" si="5"/>
        <v>43517</v>
      </c>
      <c r="D33" s="15">
        <f ca="1" t="shared" si="6"/>
        <v>43545</v>
      </c>
      <c r="E33" s="15">
        <f ca="1" t="shared" si="7"/>
        <v>43580</v>
      </c>
      <c r="F33" s="15">
        <f ca="1" t="shared" si="8"/>
        <v>43608</v>
      </c>
      <c r="G33" s="15">
        <f ca="1" t="shared" si="9"/>
        <v>43636</v>
      </c>
      <c r="H33" s="15">
        <f ca="1" t="shared" si="10"/>
        <v>43671</v>
      </c>
      <c r="I33" s="15">
        <f ca="1" t="shared" si="11"/>
        <v>43699</v>
      </c>
      <c r="J33" s="15">
        <f ca="1" t="shared" si="12"/>
        <v>43734</v>
      </c>
      <c r="K33" s="15">
        <f ca="1" t="shared" si="13"/>
        <v>43762</v>
      </c>
      <c r="L33" s="15">
        <f ca="1" t="shared" si="14"/>
        <v>43790</v>
      </c>
      <c r="M33" s="15">
        <f ca="1" t="shared" si="15"/>
        <v>43825</v>
      </c>
    </row>
    <row r="34" spans="1:13" ht="15">
      <c r="A34" s="23" t="s">
        <v>26</v>
      </c>
      <c r="B34" s="15">
        <f ca="1" t="shared" si="4"/>
        <v>43490</v>
      </c>
      <c r="C34" s="15">
        <f ca="1" t="shared" si="5"/>
        <v>43518</v>
      </c>
      <c r="D34" s="15">
        <f ca="1" t="shared" si="6"/>
        <v>43546</v>
      </c>
      <c r="E34" s="15">
        <f ca="1" t="shared" si="7"/>
        <v>43581</v>
      </c>
      <c r="F34" s="15">
        <f ca="1" t="shared" si="8"/>
        <v>43609</v>
      </c>
      <c r="G34" s="15">
        <f ca="1" t="shared" si="9"/>
        <v>43637</v>
      </c>
      <c r="H34" s="15">
        <f ca="1" t="shared" si="10"/>
        <v>43672</v>
      </c>
      <c r="I34" s="15">
        <f ca="1" t="shared" si="11"/>
        <v>43700</v>
      </c>
      <c r="J34" s="15">
        <f ca="1" t="shared" si="12"/>
        <v>43735</v>
      </c>
      <c r="K34" s="15">
        <f ca="1" t="shared" si="13"/>
        <v>43763</v>
      </c>
      <c r="L34" s="15">
        <f ca="1" t="shared" si="14"/>
        <v>43791</v>
      </c>
      <c r="M34" s="15">
        <f ca="1" t="shared" si="15"/>
        <v>43826</v>
      </c>
    </row>
    <row r="35" spans="1:13" ht="15">
      <c r="A35" s="23" t="s">
        <v>27</v>
      </c>
      <c r="B35" s="15">
        <f ca="1" t="shared" si="4"/>
        <v>43491</v>
      </c>
      <c r="C35" s="15">
        <f ca="1" t="shared" si="5"/>
        <v>43519</v>
      </c>
      <c r="D35" s="15">
        <f ca="1" t="shared" si="6"/>
        <v>43547</v>
      </c>
      <c r="E35" s="15">
        <f ca="1" t="shared" si="7"/>
        <v>43582</v>
      </c>
      <c r="F35" s="15">
        <f ca="1" t="shared" si="8"/>
        <v>43610</v>
      </c>
      <c r="G35" s="15">
        <f ca="1" t="shared" si="9"/>
        <v>43638</v>
      </c>
      <c r="H35" s="15">
        <f ca="1" t="shared" si="10"/>
        <v>43673</v>
      </c>
      <c r="I35" s="15">
        <f ca="1" t="shared" si="11"/>
        <v>43701</v>
      </c>
      <c r="J35" s="15">
        <f ca="1" t="shared" si="12"/>
        <v>43736</v>
      </c>
      <c r="K35" s="15">
        <f ca="1" t="shared" si="13"/>
        <v>43764</v>
      </c>
      <c r="L35" s="15">
        <f ca="1" t="shared" si="14"/>
        <v>43792</v>
      </c>
      <c r="M35" s="15">
        <f ca="1" t="shared" si="15"/>
        <v>43827</v>
      </c>
    </row>
    <row r="36" spans="1:13" ht="15">
      <c r="A36" s="23" t="s">
        <v>21</v>
      </c>
      <c r="B36" s="15">
        <f ca="1">IF(DAY(TEXT($B$35+1,"00"))&lt;15,"",DAY(TEXT($B$35+1,"00")))</f>
        <v>27</v>
      </c>
      <c r="C36" s="15">
        <f ca="1">IF(DAY(TEXT($C$35+1,"00"))&lt;15,"",DAY(TEXT($C$35+1,"00")))</f>
        <v>24</v>
      </c>
      <c r="D36" s="15">
        <f ca="1">IF(DAY(TEXT($D$35+1,"00"))&lt;15,"",DAY(TEXT($D$35+1,"00")))</f>
        <v>24</v>
      </c>
      <c r="E36" s="15">
        <f ca="1">IF(DAY(TEXT($E$35+1,"00"))&lt;15,"",DAY(TEXT($E$35+1,"00")))</f>
        <v>28</v>
      </c>
      <c r="F36" s="15">
        <f ca="1">IF(DAY(TEXT($F$35+1,"00"))&lt;15,"",DAY(TEXT($F$35+1,"00")))</f>
        <v>26</v>
      </c>
      <c r="G36" s="15">
        <f ca="1">IF(DAY(TEXT($G$35+1,"00"))&lt;15,"",DAY(TEXT($G$35+1,"00")))</f>
        <v>23</v>
      </c>
      <c r="H36" s="15">
        <f ca="1">IF(DAY(TEXT($H$35+1,"00"))&lt;15,"",DAY(TEXT($H$35+1,"00")))</f>
        <v>28</v>
      </c>
      <c r="I36" s="15">
        <f ca="1">IF(DAY(TEXT($I$35+1,"00"))&lt;15,"",DAY(TEXT($I$35+1,"00")))</f>
        <v>25</v>
      </c>
      <c r="J36" s="15">
        <f ca="1">IF(DAY(TEXT($J$35+1,"00"))&lt;15,"",DAY(TEXT($J$35+1,"00")))</f>
        <v>29</v>
      </c>
      <c r="K36" s="15">
        <f ca="1">IF(DAY(TEXT($K$35+1,"00"))&lt;15,"",DAY(TEXT($K$35+1,"00")))</f>
        <v>27</v>
      </c>
      <c r="L36" s="15">
        <f ca="1">IF(DAY(TEXT($L$35+1,"00"))&lt;15,"",DAY(TEXT($L$35+1,"00")))</f>
        <v>24</v>
      </c>
      <c r="M36" s="15">
        <f ca="1">IF(DAY(TEXT($M$35+1,"00"))&lt;15,"",DAY(TEXT($M$35+1,"00")))</f>
        <v>29</v>
      </c>
    </row>
    <row r="37" spans="1:13" ht="15">
      <c r="A37" s="23" t="s">
        <v>22</v>
      </c>
      <c r="B37" s="15">
        <f ca="1">IF(DAY(TEXT($B$35+2,"00"))&lt;15,"",DAY(TEXT($B$35+2,"00")))</f>
        <v>28</v>
      </c>
      <c r="C37" s="15">
        <f ca="1">IF(DAY(TEXT($C$35+2,"00"))&lt;15,"",DAY(TEXT($C$35+2,"00")))</f>
        <v>25</v>
      </c>
      <c r="D37" s="15">
        <f ca="1">IF(DAY(TEXT($D$35+2,"00"))&lt;15,"",DAY(TEXT($D$35+2,"00")))</f>
        <v>25</v>
      </c>
      <c r="E37" s="15">
        <f ca="1">IF(DAY(TEXT($E$35+2,"00"))&lt;15,"",DAY(TEXT($E$35+2,"00")))</f>
        <v>29</v>
      </c>
      <c r="F37" s="15">
        <f ca="1">IF(DAY(TEXT($F$35+2,"00"))&lt;15,"",DAY(TEXT($F$35+2,"00")))</f>
        <v>27</v>
      </c>
      <c r="G37" s="15">
        <f ca="1">IF(DAY(TEXT($G$35+2,"00"))&lt;15,"",DAY(TEXT($G$35+2,"00")))</f>
        <v>24</v>
      </c>
      <c r="H37" s="15">
        <f ca="1">IF(DAY(TEXT($H$35+2,"00"))&lt;15,"",DAY(TEXT($H$35+2,"00")))</f>
        <v>29</v>
      </c>
      <c r="I37" s="15">
        <f ca="1">IF(DAY(TEXT($I$35+2,"00"))&lt;15,"",DAY(TEXT($I$35+2,"00")))</f>
        <v>26</v>
      </c>
      <c r="J37" s="15">
        <f ca="1">IF(DAY(TEXT($J$35+2,"00"))&lt;15,"",DAY(TEXT($J$35+2,"00")))</f>
        <v>30</v>
      </c>
      <c r="K37" s="15">
        <f ca="1">IF(DAY(TEXT($K$35+2,"00"))&lt;15,"",DAY(TEXT($K$35+2,"00")))</f>
        <v>28</v>
      </c>
      <c r="L37" s="15">
        <f ca="1">IF(DAY(TEXT($L$35+2,"00"))&lt;15,"",DAY(TEXT($L$35+2,"00")))</f>
        <v>25</v>
      </c>
      <c r="M37" s="15">
        <f ca="1">IF(DAY(TEXT($M$35+2,"00"))&lt;15,"",DAY(TEXT($M$35+2,"00")))</f>
        <v>30</v>
      </c>
    </row>
    <row r="38" spans="1:13" ht="15">
      <c r="A38" s="23" t="s">
        <v>23</v>
      </c>
      <c r="B38" s="15">
        <f ca="1">IF(DAY(TEXT($B$35+3,"00"))&lt;15,"",DAY(TEXT($B$35+3,"00")))</f>
        <v>29</v>
      </c>
      <c r="C38" s="15">
        <f ca="1">IF(DAY(TEXT($C$35+3,"00"))&lt;15,"",DAY(TEXT($C$35+3,"00")))</f>
        <v>26</v>
      </c>
      <c r="D38" s="15">
        <f ca="1">IF(DAY(TEXT($D$35+3,"00"))&lt;15,"",DAY(TEXT($D$35+3,"00")))</f>
        <v>26</v>
      </c>
      <c r="E38" s="15">
        <f ca="1">IF(DAY(TEXT($E$35+3,"00"))&lt;15,"",DAY(TEXT($E$35+3,"00")))</f>
        <v>30</v>
      </c>
      <c r="F38" s="15">
        <f ca="1">IF(DAY(TEXT($F$35+3,"00"))&lt;15,"",DAY(TEXT($F$35+3,"00")))</f>
        <v>28</v>
      </c>
      <c r="G38" s="15">
        <f ca="1">IF(DAY(TEXT($G$35+3,"00"))&lt;15,"",DAY(TEXT($G$35+3,"00")))</f>
        <v>25</v>
      </c>
      <c r="H38" s="15">
        <f ca="1">IF(DAY(TEXT($H$35+3,"00"))&lt;15,"",DAY(TEXT($H$35+3,"00")))</f>
        <v>30</v>
      </c>
      <c r="I38" s="15">
        <f ca="1">IF(DAY(TEXT($I$35+3,"00"))&lt;15,"",DAY(TEXT($I$35+3,"00")))</f>
        <v>27</v>
      </c>
      <c r="J38" s="15" t="str">
        <f ca="1">IF(DAY(TEXT($J$35+3,"00"))&lt;15,"",DAY(TEXT($J$35+3,"00")))</f>
        <v/>
      </c>
      <c r="K38" s="15">
        <f ca="1">IF(DAY(TEXT($K$35+3,"00"))&lt;15,"",DAY(TEXT($K$35+3,"00")))</f>
        <v>29</v>
      </c>
      <c r="L38" s="15">
        <f ca="1">IF(DAY(TEXT($L$35+3,"00"))&lt;15,"",DAY(TEXT($L$35+3,"00")))</f>
        <v>26</v>
      </c>
      <c r="M38" s="15">
        <f ca="1">IF(DAY(TEXT($M$35+3,"00"))&lt;15,"",DAY(TEXT($M$35+3,"00")))</f>
        <v>31</v>
      </c>
    </row>
    <row r="39" spans="1:13" ht="15">
      <c r="A39" s="23" t="s">
        <v>24</v>
      </c>
      <c r="B39" s="15">
        <f ca="1">IF(DAY(TEXT($B$35+4,"00"))&lt;15,"",DAY(TEXT($B$35+4,"00")))</f>
        <v>30</v>
      </c>
      <c r="C39" s="15">
        <f ca="1">IF(DAY(TEXT($C$35+4,"00"))&lt;15,"",DAY(TEXT($C$35+4,"00")))</f>
        <v>27</v>
      </c>
      <c r="D39" s="15">
        <f ca="1">IF(DAY(TEXT($D$35+4,"00"))&lt;15,"",DAY(TEXT($D$35+4,"00")))</f>
        <v>27</v>
      </c>
      <c r="E39" s="15" t="str">
        <f ca="1">IF(DAY(TEXT($E$35+4,"00"))&lt;15,"",DAY(TEXT($E$35+4,"00")))</f>
        <v/>
      </c>
      <c r="F39" s="15">
        <f ca="1">IF(DAY(TEXT($F$35+4,"00"))&lt;15,"",DAY(TEXT($F$35+4,"00")))</f>
        <v>29</v>
      </c>
      <c r="G39" s="15">
        <f ca="1">IF(DAY(TEXT($G$35+4,"00"))&lt;15,"",DAY(TEXT($G$35+4,"00")))</f>
        <v>26</v>
      </c>
      <c r="H39" s="15">
        <f ca="1">IF(DAY(TEXT($H$35+4,"00"))&lt;15,"",DAY(TEXT($H$35+4,"00")))</f>
        <v>31</v>
      </c>
      <c r="I39" s="15">
        <f ca="1">IF(DAY(TEXT($I$35+4,"00"))&lt;15,"",DAY(TEXT($I$35+4,"00")))</f>
        <v>28</v>
      </c>
      <c r="J39" s="15" t="str">
        <f ca="1">IF(DAY(TEXT($J$35+4,"00"))&lt;15,"",DAY(TEXT($J$35+4,"00")))</f>
        <v/>
      </c>
      <c r="K39" s="15">
        <f ca="1">IF(DAY(TEXT($K$35+4,"00"))&lt;15,"",DAY(TEXT($K$35+4,"00")))</f>
        <v>30</v>
      </c>
      <c r="L39" s="15">
        <f ca="1">IF(DAY(TEXT($L$35+4,"00"))&lt;15,"",DAY(TEXT($L$35+4,"00")))</f>
        <v>27</v>
      </c>
      <c r="M39" s="15" t="str">
        <f ca="1">IF(DAY(TEXT($M$35+4,"00"))&lt;15,"",DAY(TEXT($M$35+4,"00")))</f>
        <v/>
      </c>
    </row>
    <row r="40" spans="1:13" ht="15" customHeight="1">
      <c r="A40" s="23" t="s">
        <v>25</v>
      </c>
      <c r="B40" s="15">
        <f ca="1">IF(DAY(TEXT($B$35+5,"00"))&lt;15,"",DAY(TEXT($B$35+5,"00")))</f>
        <v>31</v>
      </c>
      <c r="C40" s="15">
        <f ca="1">IF(DAY(TEXT($C$35+5,"00"))&lt;15,"",DAY(TEXT($C$35+5,"00")))</f>
        <v>28</v>
      </c>
      <c r="D40" s="15">
        <f ca="1">IF(DAY(TEXT($D$35+5,"00"))&lt;15,"",DAY(TEXT($D$35+5,"00")))</f>
        <v>28</v>
      </c>
      <c r="E40" s="15" t="str">
        <f ca="1">IF(DAY(TEXT($E$35+5,"00"))&lt;15,"",DAY(TEXT($E$35+5,"00")))</f>
        <v/>
      </c>
      <c r="F40" s="15">
        <f ca="1">IF(DAY(TEXT($F$35+5,"00"))&lt;15,"",DAY(TEXT($F$35+5,"00")))</f>
        <v>30</v>
      </c>
      <c r="G40" s="15">
        <f ca="1">IF(DAY(TEXT($G$35+5,"00"))&lt;15,"",DAY(TEXT($G$35+5,"00")))</f>
        <v>27</v>
      </c>
      <c r="H40" s="15" t="str">
        <f ca="1">IF(DAY(TEXT($H$35+5,"00"))&lt;15,"",DAY(TEXT($H$35+5,"00")))</f>
        <v/>
      </c>
      <c r="I40" s="15">
        <f ca="1">IF(DAY(TEXT($I$35+5,"00"))&lt;15,"",DAY(TEXT($I$35+5,"00")))</f>
        <v>29</v>
      </c>
      <c r="J40" s="15" t="str">
        <f ca="1">IF(DAY(TEXT($J$35+5,"00"))&lt;15,"",DAY(TEXT($J$35+5,"00")))</f>
        <v/>
      </c>
      <c r="K40" s="15">
        <f ca="1">IF(DAY(TEXT($K$35+5,"00"))&lt;15,"",DAY(TEXT($K$35+5,"00")))</f>
        <v>31</v>
      </c>
      <c r="L40" s="15">
        <f ca="1">IF(DAY(TEXT($L$35+5,"00"))&lt;15,"",DAY(TEXT($L$35+5,"00")))</f>
        <v>28</v>
      </c>
      <c r="M40" s="15" t="str">
        <f ca="1">IF(DAY(TEXT($M$35+5,"00"))&lt;15,"",DAY(TEXT($M$35+5,"00")))</f>
        <v/>
      </c>
    </row>
    <row r="41" spans="1:13" ht="15">
      <c r="A41" s="23" t="s">
        <v>26</v>
      </c>
      <c r="B41" s="15" t="str">
        <f ca="1">IF(DAY(TEXT($B$35+6,"00"))&lt;15,"",DAY(TEXT($B$35+6,"00")))</f>
        <v/>
      </c>
      <c r="C41" s="15" t="str">
        <f ca="1">IF(DAY(TEXT($C$35+6,"00"))&lt;15,"",DAY(TEXT($C$35+6,"00")))</f>
        <v/>
      </c>
      <c r="D41" s="15">
        <f ca="1">IF(DAY(TEXT($D$35+6,"00"))&lt;15,"",DAY(TEXT($D$35+6,"00")))</f>
        <v>29</v>
      </c>
      <c r="E41" s="15" t="str">
        <f ca="1">IF(DAY(TEXT($E$35+6,"00"))&lt;15,"",DAY(TEXT($E$35+6,"00")))</f>
        <v/>
      </c>
      <c r="F41" s="15">
        <f ca="1">IF(DAY(TEXT($F$35+6,"00"))&lt;15,"",DAY(TEXT($F$35+6,"00")))</f>
        <v>31</v>
      </c>
      <c r="G41" s="15">
        <f ca="1">IF(DAY(TEXT($G$35+6,"00"))&lt;15,"",DAY(TEXT($G$35+6,"00")))</f>
        <v>28</v>
      </c>
      <c r="H41" s="15" t="str">
        <f ca="1">IF(DAY(TEXT($H$35+6,"00"))&lt;15,"",DAY(TEXT($H$35+6,"00")))</f>
        <v/>
      </c>
      <c r="I41" s="15">
        <f ca="1">IF(DAY(TEXT($I$35+6,"00"))&lt;15,"",DAY(TEXT($I$35+6,"00")))</f>
        <v>30</v>
      </c>
      <c r="J41" s="15" t="str">
        <f ca="1">IF(DAY(TEXT($J$35+6,"00"))&lt;15,"",DAY(TEXT($J$35+6,"00")))</f>
        <v/>
      </c>
      <c r="K41" s="15" t="str">
        <f ca="1">IF(DAY(TEXT($K$35+6,"00"))&lt;15,"",DAY(TEXT($K$35+6,"00")))</f>
        <v/>
      </c>
      <c r="L41" s="15">
        <f ca="1">IF(DAY(TEXT($L$35+6,"00"))&lt;15,"",DAY(TEXT($L$35+6,"00")))</f>
        <v>29</v>
      </c>
      <c r="M41" s="15" t="str">
        <f ca="1">IF(DAY(TEXT($M$35+6,"00"))&lt;15,"",DAY(TEXT($M$35+6,"00")))</f>
        <v/>
      </c>
    </row>
    <row r="42" spans="1:13" ht="15">
      <c r="A42" s="23" t="s">
        <v>27</v>
      </c>
      <c r="B42" s="15" t="str">
        <f ca="1">IF(DAY(TEXT($B$35+7,"00"))&lt;15,"",DAY(TEXT($B$35+7,"00")))</f>
        <v/>
      </c>
      <c r="C42" s="15" t="str">
        <f ca="1">IF(DAY(TEXT($C$35+7,"00"))&lt;15,"",DAY(TEXT($C$35+7,"00")))</f>
        <v/>
      </c>
      <c r="D42" s="15">
        <f ca="1">IF(DAY(TEXT($D$35+7,"00"))&lt;15,"",DAY(TEXT($D$35+7,"00")))</f>
        <v>30</v>
      </c>
      <c r="E42" s="15" t="str">
        <f ca="1">IF(DAY(TEXT($E$35+7,"00"))&lt;15,"",DAY(TEXT($E$35+7,"00")))</f>
        <v/>
      </c>
      <c r="F42" s="15" t="str">
        <f ca="1">IF(DAY(TEXT($F$35+7,"00"))&lt;15,"",DAY(TEXT($F$35+7,"00")))</f>
        <v/>
      </c>
      <c r="G42" s="15">
        <f ca="1">IF(DAY(TEXT($G$35+7,"00"))&lt;15,"",DAY(TEXT($G$35+7,"00")))</f>
        <v>29</v>
      </c>
      <c r="H42" s="15" t="str">
        <f ca="1">IF(DAY(TEXT($H$35+7,"00"))&lt;15,"",DAY(TEXT($H$35+7,"00")))</f>
        <v/>
      </c>
      <c r="I42" s="15">
        <f ca="1">IF(DAY(TEXT($I$35+7,"00"))&lt;15,"",DAY(TEXT($I$35+7,"00")))</f>
        <v>31</v>
      </c>
      <c r="J42" s="15" t="str">
        <f ca="1">IF(DAY(TEXT($J$35+7,"00"))&lt;15,"",DAY(TEXT($J$35+7,"00")))</f>
        <v/>
      </c>
      <c r="K42" s="15" t="str">
        <f ca="1">IF(DAY(TEXT($K$35+7,"00"))&lt;15,"",DAY(TEXT($K$35+7,"00")))</f>
        <v/>
      </c>
      <c r="L42" s="15">
        <f ca="1">IF(DAY(TEXT($L$35+7,"00"))&lt;15,"",DAY(TEXT($L$35+7,"00")))</f>
        <v>30</v>
      </c>
      <c r="M42" s="15" t="str">
        <f ca="1">IF(DAY(TEXT($M$35+7,"00"))&lt;15,"",DAY(TEXT($M$35+7,"00")))</f>
        <v/>
      </c>
    </row>
    <row r="43" spans="1:13" ht="15">
      <c r="A43" s="23" t="s">
        <v>21</v>
      </c>
      <c r="B43" s="15" t="str">
        <f ca="1">IF(DAY(TEXT($B$35+8,"00"))&lt;15,"",DAY(TEXT($B$35+8,"00")))</f>
        <v/>
      </c>
      <c r="D43" s="15">
        <f ca="1">IF(DAY(TEXT($D$35+8,"00"))&lt;15,"",DAY(TEXT($D$35+8,"00")))</f>
        <v>31</v>
      </c>
      <c r="E43" s="15" t="str">
        <f ca="1">IF(DAY(TEXT($E$35+8,"00"))&lt;15,"",DAY(TEXT($E$35+1,"00")))</f>
        <v/>
      </c>
      <c r="F43" s="15" t="str">
        <f ca="1">IF(DAY(TEXT($F$35+8,"00"))&lt;15,"",DAY(TEXT($F$35+8,"00")))</f>
        <v/>
      </c>
      <c r="G43" s="15">
        <f ca="1">IF(DAY(TEXT($G$35+8,"00"))&lt;15,"",DAY(TEXT($G$35+8,"00")))</f>
        <v>30</v>
      </c>
      <c r="H43" s="15" t="str">
        <f ca="1">IF(DAY(TEXT($H$35+8,"00"))&lt;15,"",DAY(TEXT($H$35+8,"00")))</f>
        <v/>
      </c>
      <c r="I43" s="15" t="str">
        <f ca="1">IF(DAY(TEXT($I$35+8,"00"))&lt;15,"",DAY(TEXT($I$35+8,"00")))</f>
        <v/>
      </c>
      <c r="J43" s="15" t="str">
        <f ca="1">IF(DAY(TEXT($J$35+8,"00"))&lt;15,"",DAY(TEXT($J$35+8,"00")))</f>
        <v/>
      </c>
      <c r="K43" s="15" t="str">
        <f ca="1">IF(DAY(TEXT($K$35+8,"00"))&lt;15,"",DAY(TEXT($K$35+8,"00")))</f>
        <v/>
      </c>
      <c r="L43" s="15" t="str">
        <f ca="1">IF(DAY(TEXT($L$35+8,"00"))&lt;15,"",DAY(TEXT($L$35+8,"00")))</f>
        <v/>
      </c>
      <c r="M43" s="15" t="str">
        <f ca="1">IF(DAY(TEXT($M$35+8,"00"))&lt;15,"",DAY(TEXT($M$35+8,"00")))</f>
        <v/>
      </c>
    </row>
    <row r="44" spans="1:13" ht="15">
      <c r="A44" s="23" t="s">
        <v>22</v>
      </c>
      <c r="B44" s="15" t="str">
        <f ca="1">IF(DAY(TEXT($B$35+9,"00"))&lt;15,"",DAY(TEXT($B$35+9,"00")))</f>
        <v/>
      </c>
      <c r="D44" s="15" t="str">
        <f ca="1">IF(DAY(TEXT($D$35+9,"00"))&lt;15,"",DAY(TEXT($D$35+9,"00")))</f>
        <v/>
      </c>
      <c r="E44" s="15"/>
      <c r="F44" s="15" t="str">
        <f ca="1">IF(DAY(TEXT($F$35+9,"00"))&lt;15,"",DAY(TEXT($F$35+9,"00")))</f>
        <v/>
      </c>
      <c r="H44" s="15" t="str">
        <f ca="1">IF(DAY(TEXT($H$35+9,"00"))&lt;15,"",DAY(TEXT($H$35+9,"00")))</f>
        <v/>
      </c>
      <c r="I44" s="15" t="str">
        <f ca="1">IF(DAY(TEXT($I$35+9,"00"))&lt;15,"",DAY(TEXT($I$35+9,"00")))</f>
        <v/>
      </c>
      <c r="J44" s="15" t="str">
        <f ca="1">IF(DAY(TEXT($J$35+9,"00"))&lt;15,"",DAY(TEXT($J$35+9,"00")))</f>
        <v/>
      </c>
      <c r="K44" s="15" t="str">
        <f ca="1">IF(DAY(TEXT($K$35+9,"00"))&lt;15,"",DAY(TEXT($K$35+9,"00")))</f>
        <v/>
      </c>
      <c r="M44" s="15" t="str">
        <f ca="1">IF(DAY(TEXT($M$35+9,"00"))&lt;15,"",DAY(TEXT($M$35+9,"00")))</f>
        <v/>
      </c>
    </row>
    <row r="48" ht="15" customHeight="1"/>
    <row r="56" ht="15" customHeight="1"/>
    <row r="64" ht="15" customHeight="1"/>
  </sheetData>
  <mergeCells count="2">
    <mergeCell ref="E3:F3"/>
    <mergeCell ref="G3:H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01DBC0-5BDC-4DCE-A356-C6C95BED76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Devang</cp:lastModifiedBy>
  <cp:lastPrinted>2019-03-07T21:56:26Z</cp:lastPrinted>
  <dcterms:created xsi:type="dcterms:W3CDTF">2010-12-29T19:49:34Z</dcterms:created>
  <dcterms:modified xsi:type="dcterms:W3CDTF">2019-03-07T21:56:29Z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TC101965105</vt:lpwstr>
  </property>
</Properties>
</file>