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480" yWindow="30" windowWidth="15480" windowHeight="10185" tabRatio="505" activeTab="0"/>
  </bookViews>
  <sheets>
    <sheet name="Printable Current Year Calendar" sheetId="92" r:id="rId1"/>
    <sheet name="calc" sheetId="93" r:id="rId2"/>
  </sheets>
  <definedNames>
    <definedName name="APR">#REF!</definedName>
    <definedName name="April">#REF!</definedName>
    <definedName name="AUG">#REF!</definedName>
    <definedName name="August">#REF!</definedName>
    <definedName name="DEC">#REF!</definedName>
    <definedName name="December">#REF!</definedName>
    <definedName name="FEB">#REF!</definedName>
    <definedName name="February">#REF!</definedName>
    <definedName name="JAN">#REF!</definedName>
    <definedName name="January">#REF!</definedName>
    <definedName name="JUL">#REF!</definedName>
    <definedName name="July">#REF!</definedName>
    <definedName name="JUN">#REF!</definedName>
    <definedName name="June">#REF!</definedName>
    <definedName name="MAR">#REF!</definedName>
    <definedName name="March">#REF!</definedName>
    <definedName name="MAY">#REF!</definedName>
    <definedName name="Mayo">#REF!</definedName>
    <definedName name="NOV">#REF!</definedName>
    <definedName name="November">#REF!</definedName>
    <definedName name="OCT">#REF!</definedName>
    <definedName name="October">#REF!</definedName>
    <definedName name="SEP">#REF!</definedName>
    <definedName name="September">#REF!</definedName>
  </definedNames>
  <calcPr calcId="145621"/>
</workbook>
</file>

<file path=xl/sharedStrings.xml><?xml version="1.0" encoding="utf-8"?>
<sst xmlns="http://schemas.openxmlformats.org/spreadsheetml/2006/main" count="193" uniqueCount="27">
  <si>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</si>
  <si>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</si>
  <si>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</si>
  <si>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</si>
  <si>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</si>
  <si>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</si>
  <si>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</si>
  <si>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</si>
  <si>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</si>
  <si>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</si>
  <si>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</si>
  <si>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</si>
  <si>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</t>
  </si>
  <si>
    <t>Mon</t>
  </si>
  <si>
    <t>Tue</t>
  </si>
  <si>
    <t>Wed</t>
  </si>
  <si>
    <t>Thu</t>
  </si>
  <si>
    <t>Fri</t>
  </si>
  <si>
    <t>Sat</t>
  </si>
  <si>
    <t>*DO NOT DELETE THIS SHEET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</si>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</sst>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"/>
  </numFmts>
  <fonts count="11">
    <font>
      <sz val="10"/>
      <name val="Arial"/>
      <family val="2"/>
    </font>
    <font>
      <b/>
      <sz val="10"/>
      <color indexed="56"/>
      <name val="Futura Bk"/>
      <family val="2"/>
    </font>
    <font>
      <sz val="10"/>
      <color indexed="56"/>
      <name val="Futura Bk"/>
      <family val="2"/>
    </font>
    <font>
      <sz val="9"/>
      <color indexed="56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4" tint="-0.24997000396251678"/>
      <name val="Futura Bk"/>
      <family val="2"/>
    </font>
  </fonts>
  <fills count="4">
    <fill>
      <patternFill/>
    </fill>
    <fill>
      <patternFill patternType="gray125"/>
    </fill>
    <fill>
      <patternFill patternType="solid">
        <fgColor rgb="FFEBEDF3"/>
        <bgColor indexed="64"/>
      </patternFill>
    </fill>
    <fill>
      <gradientFill degree="90">
        <stop position="0">
          <color theme="4" tint="0.5999900102615356"/>
        </stop>
        <stop position="0.5">
          <color theme="4" tint="0.8000100255012512"/>
        </stop>
        <stop position="1">
          <color theme="4" tint="0.5999900102615356"/>
        </stop>
      </gradientFill>
    </fill>
  </fills>
  <borders count="17">
    <border>
      <left/>
      <right/>
      <top/>
      <bottom/>
      <diagonal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 style="thin">
        <color theme="4" tint="0.5999600291252136"/>
      </left>
      <right style="thin">
        <color theme="4" tint="0.7999799847602844"/>
      </right>
      <top style="thin">
        <color theme="4" tint="0.5999600291252136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5999600291252136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5999600291252136"/>
      </right>
      <top style="thin">
        <color theme="4" tint="0.5999600291252136"/>
      </top>
      <bottom style="thin">
        <color theme="4" tint="0.7999799847602844"/>
      </bottom>
    </border>
    <border>
      <left style="thin">
        <color theme="4" tint="0.5999600291252136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5999600291252136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5999600291252136"/>
      </left>
      <right style="thin">
        <color theme="4" tint="0.7999799847602844"/>
      </right>
      <top style="thin">
        <color theme="4" tint="0.7999799847602844"/>
      </top>
      <bottom style="thin">
        <color theme="4" tint="0.5999600291252136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5999600291252136"/>
      </bottom>
    </border>
    <border>
      <left style="thin">
        <color theme="4" tint="0.7999799847602844"/>
      </left>
      <right style="thin">
        <color theme="4" tint="0.5999600291252136"/>
      </right>
      <top style="thin">
        <color theme="4" tint="0.7999799847602844"/>
      </top>
      <bottom style="thin">
        <color theme="4" tint="0.5999600291252136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/>
    <xf numFmtId="164" fontId="7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textRotation="90"/>
    </xf>
    <xf numFmtId="0" fontId="9" fillId="0" borderId="0" xfId="0" applyFont="1" applyAlignment="1">
      <alignment vertical="center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textRotation="90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left" vertical="top"/>
    </xf>
    <xf numFmtId="165" fontId="0" fillId="0" borderId="6" xfId="0" applyNumberFormat="1" applyBorder="1" applyAlignment="1">
      <alignment horizontal="left" vertical="top"/>
    </xf>
    <xf numFmtId="165" fontId="0" fillId="0" borderId="7" xfId="0" applyNumberFormat="1" applyBorder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0" fillId="0" borderId="8" xfId="0" applyNumberFormat="1" applyBorder="1" applyAlignment="1">
      <alignment horizontal="left" vertical="top"/>
    </xf>
    <xf numFmtId="165" fontId="0" fillId="0" borderId="9" xfId="0" applyNumberFormat="1" applyBorder="1" applyAlignment="1">
      <alignment horizontal="left" vertical="top"/>
    </xf>
    <xf numFmtId="165" fontId="0" fillId="0" borderId="10" xfId="0" applyNumberForma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E7FF"/>
      <rgbColor rgb="00C7C7C7"/>
      <rgbColor rgb="009999FF"/>
      <rgbColor rgb="00993366"/>
      <rgbColor rgb="00FFFFCC"/>
      <rgbColor rgb="00D3DAE5"/>
      <rgbColor rgb="00660066"/>
      <rgbColor rgb="00FF8080"/>
      <rgbColor rgb="00ECECEC"/>
      <rgbColor rgb="00F3F3F3"/>
      <rgbColor rgb="00000080"/>
      <rgbColor rgb="00FF00FF"/>
      <rgbColor rgb="00FFFF00"/>
      <rgbColor rgb="00FFEFFD"/>
      <rgbColor rgb="00800080"/>
      <rgbColor rgb="00800000"/>
      <rgbColor rgb="00008080"/>
      <rgbColor rgb="00F0EEEE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0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0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23" width="4.140625" style="0" customWidth="1"/>
  </cols>
  <sheetData>
    <row r="1" spans="1:23" ht="54.75" customHeight="1" thickBot="1">
      <c r="A1" s="36">
        <f ca="1">calc!E3</f>
        <v>2019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0.25" customHeight="1">
      <c r="A2" s="33" t="s">
        <v>0</v>
      </c>
      <c r="B2" s="34"/>
      <c r="C2" s="34"/>
      <c r="D2" s="34"/>
      <c r="E2" s="34"/>
      <c r="F2" s="34"/>
      <c r="G2" s="35"/>
      <c r="H2" s="1"/>
      <c r="I2" s="33" t="s">
        <v>1</v>
      </c>
      <c r="J2" s="34"/>
      <c r="K2" s="34"/>
      <c r="L2" s="34"/>
      <c r="M2" s="34"/>
      <c r="N2" s="34"/>
      <c r="O2" s="35"/>
      <c r="P2" s="1"/>
      <c r="Q2" s="33" t="s">
        <v>2</v>
      </c>
      <c r="R2" s="34"/>
      <c r="S2" s="34"/>
      <c r="T2" s="34"/>
      <c r="U2" s="34"/>
      <c r="V2" s="34"/>
      <c r="W2" s="35"/>
    </row>
    <row r="3" spans="1:23" ht="20.25" customHeight="1">
      <c r="A3" s="16" t="s">
        <v>12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  <c r="G3" s="18" t="s">
        <v>18</v>
      </c>
      <c r="H3" s="1"/>
      <c r="I3" s="16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8" t="s">
        <v>18</v>
      </c>
      <c r="P3" s="1"/>
      <c r="Q3" s="16" t="s">
        <v>12</v>
      </c>
      <c r="R3" s="17" t="s">
        <v>13</v>
      </c>
      <c r="S3" s="17" t="s">
        <v>14</v>
      </c>
      <c r="T3" s="17" t="s">
        <v>15</v>
      </c>
      <c r="U3" s="17" t="s">
        <v>16</v>
      </c>
      <c r="V3" s="17" t="s">
        <v>17</v>
      </c>
      <c r="W3" s="18" t="s">
        <v>18</v>
      </c>
    </row>
    <row r="4" spans="1:23" ht="20.25" customHeight="1">
      <c r="A4" s="19" t="str">
        <f ca="1">calc!C6</f>
        <v/>
      </c>
      <c r="B4" s="20" t="str">
        <f ca="1">calc!D6</f>
        <v/>
      </c>
      <c r="C4" s="20">
        <f ca="1">calc!E6</f>
        <v>43466</v>
      </c>
      <c r="D4" s="20">
        <f ca="1">calc!F6</f>
        <v>43467</v>
      </c>
      <c r="E4" s="20">
        <f ca="1">calc!G6</f>
        <v>43468</v>
      </c>
      <c r="F4" s="20">
        <f ca="1">calc!H6</f>
        <v>43469</v>
      </c>
      <c r="G4" s="21">
        <f ca="1">calc!I6</f>
        <v>43470</v>
      </c>
      <c r="H4" s="22"/>
      <c r="I4" s="19" t="str">
        <f ca="1">calc!C14</f>
        <v/>
      </c>
      <c r="J4" s="20" t="str">
        <f ca="1">calc!D14</f>
        <v/>
      </c>
      <c r="K4" s="20" t="str">
        <f ca="1">calc!E14</f>
        <v/>
      </c>
      <c r="L4" s="20" t="str">
        <f ca="1">calc!F14</f>
        <v/>
      </c>
      <c r="M4" s="20" t="str">
        <f ca="1">calc!G14</f>
        <v/>
      </c>
      <c r="N4" s="20">
        <f ca="1">calc!H14</f>
        <v>43497</v>
      </c>
      <c r="O4" s="21">
        <f ca="1">calc!I14</f>
        <v>43498</v>
      </c>
      <c r="P4" s="22"/>
      <c r="Q4" s="19" t="str">
        <f ca="1">calc!C22</f>
        <v/>
      </c>
      <c r="R4" s="20" t="str">
        <f ca="1">calc!D22</f>
        <v/>
      </c>
      <c r="S4" s="20" t="str">
        <f ca="1">calc!E22</f>
        <v/>
      </c>
      <c r="T4" s="20" t="str">
        <f ca="1">calc!F22</f>
        <v/>
      </c>
      <c r="U4" s="20" t="str">
        <f ca="1">calc!G22</f>
        <v/>
      </c>
      <c r="V4" s="20">
        <f ca="1">calc!H22</f>
        <v>43525</v>
      </c>
      <c r="W4" s="21">
        <f ca="1">calc!I22</f>
        <v>43526</v>
      </c>
    </row>
    <row r="5" spans="1:23" ht="20.25" customHeight="1">
      <c r="A5" s="23">
        <f ca="1">calc!C7</f>
        <v>43471</v>
      </c>
      <c r="B5" s="24">
        <f ca="1">calc!D7</f>
        <v>43472</v>
      </c>
      <c r="C5" s="24">
        <f ca="1">calc!E7</f>
        <v>43473</v>
      </c>
      <c r="D5" s="24">
        <f ca="1">calc!F7</f>
        <v>43474</v>
      </c>
      <c r="E5" s="24">
        <f ca="1">calc!G7</f>
        <v>43475</v>
      </c>
      <c r="F5" s="24">
        <f ca="1">calc!H7</f>
        <v>43476</v>
      </c>
      <c r="G5" s="25">
        <f ca="1">calc!I7</f>
        <v>43477</v>
      </c>
      <c r="H5" s="22"/>
      <c r="I5" s="23">
        <f ca="1">calc!C15</f>
        <v>43499</v>
      </c>
      <c r="J5" s="24">
        <f ca="1">calc!D15</f>
        <v>43500</v>
      </c>
      <c r="K5" s="24">
        <f ca="1">calc!E15</f>
        <v>43501</v>
      </c>
      <c r="L5" s="24">
        <f ca="1">calc!F15</f>
        <v>43502</v>
      </c>
      <c r="M5" s="24">
        <f ca="1">calc!G15</f>
        <v>43503</v>
      </c>
      <c r="N5" s="24">
        <f ca="1">calc!H15</f>
        <v>43504</v>
      </c>
      <c r="O5" s="25">
        <f ca="1">calc!I15</f>
        <v>43505</v>
      </c>
      <c r="P5" s="22"/>
      <c r="Q5" s="23">
        <f ca="1">calc!C23</f>
        <v>43527</v>
      </c>
      <c r="R5" s="24">
        <f ca="1">calc!D23</f>
        <v>43528</v>
      </c>
      <c r="S5" s="24">
        <f ca="1">calc!E23</f>
        <v>43529</v>
      </c>
      <c r="T5" s="24">
        <f ca="1">calc!F23</f>
        <v>43530</v>
      </c>
      <c r="U5" s="24">
        <f ca="1">calc!G23</f>
        <v>43531</v>
      </c>
      <c r="V5" s="24">
        <f ca="1">calc!H23</f>
        <v>43532</v>
      </c>
      <c r="W5" s="25">
        <f ca="1">calc!I23</f>
        <v>43533</v>
      </c>
    </row>
    <row r="6" spans="1:23" ht="20.25" customHeight="1">
      <c r="A6" s="23">
        <f ca="1">calc!C8</f>
        <v>43478</v>
      </c>
      <c r="B6" s="24">
        <f ca="1">calc!D8</f>
        <v>43479</v>
      </c>
      <c r="C6" s="24">
        <f ca="1">calc!E8</f>
        <v>43480</v>
      </c>
      <c r="D6" s="24">
        <f ca="1">calc!F8</f>
        <v>43481</v>
      </c>
      <c r="E6" s="24">
        <f ca="1">calc!G8</f>
        <v>43482</v>
      </c>
      <c r="F6" s="24">
        <f ca="1">calc!H8</f>
        <v>43483</v>
      </c>
      <c r="G6" s="25">
        <f ca="1">calc!I8</f>
        <v>43484</v>
      </c>
      <c r="H6" s="22"/>
      <c r="I6" s="23">
        <f ca="1">calc!C16</f>
        <v>43506</v>
      </c>
      <c r="J6" s="24">
        <f ca="1">calc!D16</f>
        <v>43507</v>
      </c>
      <c r="K6" s="24">
        <f ca="1">calc!E16</f>
        <v>43508</v>
      </c>
      <c r="L6" s="24">
        <f ca="1">calc!F16</f>
        <v>43509</v>
      </c>
      <c r="M6" s="24">
        <f ca="1">calc!G16</f>
        <v>43510</v>
      </c>
      <c r="N6" s="24">
        <f ca="1">calc!H16</f>
        <v>43511</v>
      </c>
      <c r="O6" s="25">
        <f ca="1">calc!I16</f>
        <v>43512</v>
      </c>
      <c r="P6" s="22"/>
      <c r="Q6" s="23">
        <f ca="1">calc!C24</f>
        <v>43534</v>
      </c>
      <c r="R6" s="24">
        <f ca="1">calc!D24</f>
        <v>43535</v>
      </c>
      <c r="S6" s="24">
        <f ca="1">calc!E24</f>
        <v>43536</v>
      </c>
      <c r="T6" s="24">
        <f ca="1">calc!F24</f>
        <v>43537</v>
      </c>
      <c r="U6" s="24">
        <f ca="1">calc!G24</f>
        <v>43538</v>
      </c>
      <c r="V6" s="24">
        <f ca="1">calc!H24</f>
        <v>43539</v>
      </c>
      <c r="W6" s="25">
        <f ca="1">calc!I24</f>
        <v>43540</v>
      </c>
    </row>
    <row r="7" spans="1:23" ht="20.25" customHeight="1">
      <c r="A7" s="23">
        <f ca="1">calc!C9</f>
        <v>43485</v>
      </c>
      <c r="B7" s="24">
        <f ca="1">calc!D9</f>
        <v>43486</v>
      </c>
      <c r="C7" s="24">
        <f ca="1">calc!E9</f>
        <v>43487</v>
      </c>
      <c r="D7" s="24">
        <f ca="1">calc!F9</f>
        <v>43488</v>
      </c>
      <c r="E7" s="24">
        <f ca="1">calc!G9</f>
        <v>43489</v>
      </c>
      <c r="F7" s="24">
        <f ca="1">calc!H9</f>
        <v>43490</v>
      </c>
      <c r="G7" s="25">
        <f ca="1">calc!I9</f>
        <v>43491</v>
      </c>
      <c r="H7" s="22"/>
      <c r="I7" s="23">
        <f ca="1">calc!C17</f>
        <v>43513</v>
      </c>
      <c r="J7" s="24">
        <f ca="1">calc!D17</f>
        <v>43514</v>
      </c>
      <c r="K7" s="24">
        <f ca="1">calc!E17</f>
        <v>43515</v>
      </c>
      <c r="L7" s="24">
        <f ca="1">calc!F17</f>
        <v>43516</v>
      </c>
      <c r="M7" s="24">
        <f ca="1">calc!G17</f>
        <v>43517</v>
      </c>
      <c r="N7" s="24">
        <f ca="1">calc!H17</f>
        <v>43518</v>
      </c>
      <c r="O7" s="25">
        <f ca="1">calc!I17</f>
        <v>43519</v>
      </c>
      <c r="P7" s="22"/>
      <c r="Q7" s="23">
        <f ca="1">calc!C25</f>
        <v>43541</v>
      </c>
      <c r="R7" s="24">
        <f ca="1">calc!D25</f>
        <v>43542</v>
      </c>
      <c r="S7" s="24">
        <f ca="1">calc!E25</f>
        <v>43543</v>
      </c>
      <c r="T7" s="24">
        <f ca="1">calc!F25</f>
        <v>43544</v>
      </c>
      <c r="U7" s="24">
        <f ca="1">calc!G25</f>
        <v>43545</v>
      </c>
      <c r="V7" s="24">
        <f ca="1">calc!H25</f>
        <v>43546</v>
      </c>
      <c r="W7" s="25">
        <f ca="1">calc!I25</f>
        <v>43547</v>
      </c>
    </row>
    <row r="8" spans="1:23" ht="20.25" customHeight="1">
      <c r="A8" s="26">
        <f ca="1">calc!C10</f>
        <v>27</v>
      </c>
      <c r="B8" s="27">
        <f ca="1">calc!D10</f>
        <v>28</v>
      </c>
      <c r="C8" s="27">
        <f ca="1">calc!E10</f>
        <v>29</v>
      </c>
      <c r="D8" s="27">
        <f ca="1">calc!F10</f>
        <v>30</v>
      </c>
      <c r="E8" s="27">
        <f ca="1">calc!G10</f>
        <v>31</v>
      </c>
      <c r="F8" s="27" t="str">
        <f ca="1">calc!H10</f>
        <v/>
      </c>
      <c r="G8" s="28" t="str">
        <f ca="1">calc!I10</f>
        <v/>
      </c>
      <c r="H8" s="29"/>
      <c r="I8" s="26">
        <f ca="1">calc!C18</f>
        <v>24</v>
      </c>
      <c r="J8" s="27">
        <f ca="1">calc!D18</f>
        <v>25</v>
      </c>
      <c r="K8" s="27">
        <f ca="1">calc!E18</f>
        <v>26</v>
      </c>
      <c r="L8" s="27">
        <f ca="1">calc!F18</f>
        <v>27</v>
      </c>
      <c r="M8" s="27">
        <f ca="1">calc!G18</f>
        <v>28</v>
      </c>
      <c r="N8" s="27" t="str">
        <f ca="1">calc!H18</f>
        <v/>
      </c>
      <c r="O8" s="28" t="str">
        <f ca="1">calc!I18</f>
        <v/>
      </c>
      <c r="P8" s="29"/>
      <c r="Q8" s="26">
        <f ca="1">calc!C26</f>
        <v>24</v>
      </c>
      <c r="R8" s="27">
        <f ca="1">calc!D26</f>
        <v>25</v>
      </c>
      <c r="S8" s="27">
        <f ca="1">calc!E26</f>
        <v>26</v>
      </c>
      <c r="T8" s="27">
        <f ca="1">calc!F26</f>
        <v>27</v>
      </c>
      <c r="U8" s="27">
        <f ca="1">calc!G26</f>
        <v>28</v>
      </c>
      <c r="V8" s="27">
        <f ca="1">calc!H26</f>
        <v>29</v>
      </c>
      <c r="W8" s="28">
        <f ca="1">calc!I26</f>
        <v>30</v>
      </c>
    </row>
    <row r="9" spans="1:23" ht="20.25" customHeight="1">
      <c r="A9" s="30" t="str">
        <f ca="1">calc!C11</f>
        <v/>
      </c>
      <c r="B9" s="31" t="str">
        <f ca="1">calc!D11</f>
        <v/>
      </c>
      <c r="C9" s="31"/>
      <c r="D9" s="31"/>
      <c r="E9" s="31"/>
      <c r="F9" s="31"/>
      <c r="G9" s="32"/>
      <c r="H9" s="29"/>
      <c r="I9" s="30"/>
      <c r="J9" s="31"/>
      <c r="K9" s="31"/>
      <c r="L9" s="31"/>
      <c r="M9" s="31"/>
      <c r="N9" s="31"/>
      <c r="O9" s="32"/>
      <c r="P9" s="29"/>
      <c r="Q9" s="30">
        <f ca="1">calc!C27</f>
        <v>31</v>
      </c>
      <c r="R9" s="31" t="str">
        <f ca="1">calc!D27</f>
        <v/>
      </c>
      <c r="S9" s="31"/>
      <c r="T9" s="31"/>
      <c r="U9" s="31"/>
      <c r="V9" s="31"/>
      <c r="W9" s="32"/>
    </row>
    <row r="10" ht="20.25" customHeight="1" thickBot="1"/>
    <row r="11" spans="1:23" ht="20.25" customHeight="1">
      <c r="A11" s="33" t="s">
        <v>3</v>
      </c>
      <c r="B11" s="34"/>
      <c r="C11" s="34"/>
      <c r="D11" s="34"/>
      <c r="E11" s="34"/>
      <c r="F11" s="34"/>
      <c r="G11" s="35"/>
      <c r="H11" s="3"/>
      <c r="I11" s="33" t="s">
        <v>4</v>
      </c>
      <c r="J11" s="34"/>
      <c r="K11" s="34"/>
      <c r="L11" s="34"/>
      <c r="M11" s="34"/>
      <c r="N11" s="34"/>
      <c r="O11" s="35"/>
      <c r="P11" s="3"/>
      <c r="Q11" s="33" t="s">
        <v>5</v>
      </c>
      <c r="R11" s="34"/>
      <c r="S11" s="34"/>
      <c r="T11" s="34"/>
      <c r="U11" s="34"/>
      <c r="V11" s="34"/>
      <c r="W11" s="35"/>
    </row>
    <row r="12" spans="1:23" ht="20.25" customHeight="1">
      <c r="A12" s="16" t="s">
        <v>12</v>
      </c>
      <c r="B12" s="17" t="s">
        <v>13</v>
      </c>
      <c r="C12" s="17" t="s">
        <v>14</v>
      </c>
      <c r="D12" s="17" t="s">
        <v>15</v>
      </c>
      <c r="E12" s="17" t="s">
        <v>16</v>
      </c>
      <c r="F12" s="17" t="s">
        <v>17</v>
      </c>
      <c r="G12" s="18" t="s">
        <v>18</v>
      </c>
      <c r="H12" s="3"/>
      <c r="I12" s="16" t="s">
        <v>12</v>
      </c>
      <c r="J12" s="17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O12" s="18" t="s">
        <v>18</v>
      </c>
      <c r="P12" s="3"/>
      <c r="Q12" s="16" t="s">
        <v>12</v>
      </c>
      <c r="R12" s="17" t="s">
        <v>13</v>
      </c>
      <c r="S12" s="17" t="s">
        <v>14</v>
      </c>
      <c r="T12" s="17" t="s">
        <v>15</v>
      </c>
      <c r="U12" s="17" t="s">
        <v>16</v>
      </c>
      <c r="V12" s="17" t="s">
        <v>17</v>
      </c>
      <c r="W12" s="18" t="s">
        <v>18</v>
      </c>
    </row>
    <row r="13" spans="1:23" ht="20.25" customHeight="1">
      <c r="A13" s="19" t="str">
        <f ca="1">calc!C30</f>
        <v/>
      </c>
      <c r="B13" s="20">
        <f ca="1">calc!D30</f>
        <v>43556</v>
      </c>
      <c r="C13" s="20">
        <f ca="1">calc!E30</f>
        <v>43557</v>
      </c>
      <c r="D13" s="20">
        <f ca="1">calc!F30</f>
        <v>43558</v>
      </c>
      <c r="E13" s="20">
        <f ca="1">calc!G30</f>
        <v>43559</v>
      </c>
      <c r="F13" s="20">
        <f ca="1">calc!H30</f>
        <v>43560</v>
      </c>
      <c r="G13" s="21">
        <f ca="1">calc!I30</f>
        <v>43561</v>
      </c>
      <c r="H13" s="22"/>
      <c r="I13" s="19" t="str">
        <f ca="1">calc!C38</f>
        <v/>
      </c>
      <c r="J13" s="20" t="str">
        <f ca="1">calc!D38</f>
        <v/>
      </c>
      <c r="K13" s="20" t="str">
        <f ca="1">calc!E38</f>
        <v/>
      </c>
      <c r="L13" s="20">
        <f ca="1">calc!F38</f>
        <v>43586</v>
      </c>
      <c r="M13" s="20">
        <f ca="1">calc!G38</f>
        <v>43587</v>
      </c>
      <c r="N13" s="20">
        <f ca="1">calc!H38</f>
        <v>43588</v>
      </c>
      <c r="O13" s="21">
        <f ca="1">calc!I38</f>
        <v>43589</v>
      </c>
      <c r="P13" s="22"/>
      <c r="Q13" s="19" t="str">
        <f ca="1">calc!L6</f>
        <v/>
      </c>
      <c r="R13" s="20" t="str">
        <f ca="1">calc!M6</f>
        <v/>
      </c>
      <c r="S13" s="20" t="str">
        <f ca="1">calc!N6</f>
        <v/>
      </c>
      <c r="T13" s="20" t="str">
        <f ca="1">calc!O6</f>
        <v/>
      </c>
      <c r="U13" s="20" t="str">
        <f ca="1">calc!P6</f>
        <v/>
      </c>
      <c r="V13" s="20" t="str">
        <f ca="1">calc!Q6</f>
        <v/>
      </c>
      <c r="W13" s="21">
        <f ca="1">calc!R6</f>
        <v>43617</v>
      </c>
    </row>
    <row r="14" spans="1:23" ht="20.25" customHeight="1">
      <c r="A14" s="23">
        <f ca="1">calc!C31</f>
        <v>43562</v>
      </c>
      <c r="B14" s="24">
        <f ca="1">calc!D31</f>
        <v>43563</v>
      </c>
      <c r="C14" s="24">
        <f ca="1">calc!E31</f>
        <v>43564</v>
      </c>
      <c r="D14" s="24">
        <f ca="1">calc!F31</f>
        <v>43565</v>
      </c>
      <c r="E14" s="24">
        <f ca="1">calc!G31</f>
        <v>43566</v>
      </c>
      <c r="F14" s="24">
        <f ca="1">calc!H31</f>
        <v>43567</v>
      </c>
      <c r="G14" s="25">
        <f ca="1">calc!I31</f>
        <v>43568</v>
      </c>
      <c r="H14" s="22"/>
      <c r="I14" s="23">
        <f ca="1">calc!C39</f>
        <v>43590</v>
      </c>
      <c r="J14" s="24">
        <f ca="1">calc!D39</f>
        <v>43591</v>
      </c>
      <c r="K14" s="24">
        <f ca="1">calc!E39</f>
        <v>43592</v>
      </c>
      <c r="L14" s="24">
        <f ca="1">calc!F39</f>
        <v>43593</v>
      </c>
      <c r="M14" s="24">
        <f ca="1">calc!G39</f>
        <v>43594</v>
      </c>
      <c r="N14" s="24">
        <f ca="1">calc!H39</f>
        <v>43595</v>
      </c>
      <c r="O14" s="25">
        <f ca="1">calc!I39</f>
        <v>43596</v>
      </c>
      <c r="P14" s="22"/>
      <c r="Q14" s="23">
        <f ca="1">calc!L7</f>
        <v>43618</v>
      </c>
      <c r="R14" s="24">
        <f ca="1">calc!M7</f>
        <v>43619</v>
      </c>
      <c r="S14" s="24">
        <f ca="1">calc!N7</f>
        <v>43620</v>
      </c>
      <c r="T14" s="24">
        <f ca="1">calc!O7</f>
        <v>43621</v>
      </c>
      <c r="U14" s="24">
        <f ca="1">calc!P7</f>
        <v>43622</v>
      </c>
      <c r="V14" s="24">
        <f ca="1">calc!Q7</f>
        <v>43623</v>
      </c>
      <c r="W14" s="25">
        <f ca="1">calc!R7</f>
        <v>43624</v>
      </c>
    </row>
    <row r="15" spans="1:23" ht="20.25" customHeight="1">
      <c r="A15" s="23">
        <f ca="1">calc!C32</f>
        <v>43569</v>
      </c>
      <c r="B15" s="24">
        <f ca="1">calc!D32</f>
        <v>43570</v>
      </c>
      <c r="C15" s="24">
        <f ca="1">calc!E32</f>
        <v>43571</v>
      </c>
      <c r="D15" s="24">
        <f ca="1">calc!F32</f>
        <v>43572</v>
      </c>
      <c r="E15" s="24">
        <f ca="1">calc!G32</f>
        <v>43573</v>
      </c>
      <c r="F15" s="24">
        <f ca="1">calc!H32</f>
        <v>43574</v>
      </c>
      <c r="G15" s="25">
        <f ca="1">calc!I32</f>
        <v>43575</v>
      </c>
      <c r="H15" s="22"/>
      <c r="I15" s="23">
        <f ca="1">calc!C40</f>
        <v>43597</v>
      </c>
      <c r="J15" s="24">
        <f ca="1">calc!D40</f>
        <v>43598</v>
      </c>
      <c r="K15" s="24">
        <f ca="1">calc!E40</f>
        <v>43599</v>
      </c>
      <c r="L15" s="24">
        <f ca="1">calc!F40</f>
        <v>43600</v>
      </c>
      <c r="M15" s="24">
        <f ca="1">calc!G40</f>
        <v>43601</v>
      </c>
      <c r="N15" s="24">
        <f ca="1">calc!H40</f>
        <v>43602</v>
      </c>
      <c r="O15" s="25">
        <f ca="1">calc!I40</f>
        <v>43603</v>
      </c>
      <c r="P15" s="22"/>
      <c r="Q15" s="23">
        <f ca="1">calc!L8</f>
        <v>43625</v>
      </c>
      <c r="R15" s="24">
        <f ca="1">calc!M8</f>
        <v>43626</v>
      </c>
      <c r="S15" s="24">
        <f ca="1">calc!N8</f>
        <v>43627</v>
      </c>
      <c r="T15" s="24">
        <f ca="1">calc!O8</f>
        <v>43628</v>
      </c>
      <c r="U15" s="24">
        <f ca="1">calc!P8</f>
        <v>43629</v>
      </c>
      <c r="V15" s="24">
        <f ca="1">calc!Q8</f>
        <v>43630</v>
      </c>
      <c r="W15" s="25">
        <f ca="1">calc!R8</f>
        <v>43631</v>
      </c>
    </row>
    <row r="16" spans="1:23" ht="20.25" customHeight="1">
      <c r="A16" s="23">
        <f ca="1">calc!C33</f>
        <v>43576</v>
      </c>
      <c r="B16" s="24">
        <f ca="1">calc!D33</f>
        <v>43577</v>
      </c>
      <c r="C16" s="24">
        <f ca="1">calc!E33</f>
        <v>43578</v>
      </c>
      <c r="D16" s="24">
        <f ca="1">calc!F33</f>
        <v>43579</v>
      </c>
      <c r="E16" s="24">
        <f ca="1">calc!G33</f>
        <v>43580</v>
      </c>
      <c r="F16" s="24">
        <f ca="1">calc!H33</f>
        <v>43581</v>
      </c>
      <c r="G16" s="25">
        <f ca="1">calc!I33</f>
        <v>43582</v>
      </c>
      <c r="H16" s="22"/>
      <c r="I16" s="23">
        <f ca="1">calc!C41</f>
        <v>43604</v>
      </c>
      <c r="J16" s="24">
        <f ca="1">calc!D41</f>
        <v>43605</v>
      </c>
      <c r="K16" s="24">
        <f ca="1">calc!E41</f>
        <v>43606</v>
      </c>
      <c r="L16" s="24">
        <f ca="1">calc!F41</f>
        <v>43607</v>
      </c>
      <c r="M16" s="24">
        <f ca="1">calc!G41</f>
        <v>43608</v>
      </c>
      <c r="N16" s="24">
        <f ca="1">calc!H41</f>
        <v>43609</v>
      </c>
      <c r="O16" s="25">
        <f ca="1">calc!I41</f>
        <v>43610</v>
      </c>
      <c r="P16" s="22"/>
      <c r="Q16" s="23">
        <f ca="1">calc!L9</f>
        <v>43632</v>
      </c>
      <c r="R16" s="24">
        <f ca="1">calc!M9</f>
        <v>43633</v>
      </c>
      <c r="S16" s="24">
        <f ca="1">calc!N9</f>
        <v>43634</v>
      </c>
      <c r="T16" s="24">
        <f ca="1">calc!O9</f>
        <v>43635</v>
      </c>
      <c r="U16" s="24">
        <f ca="1">calc!P9</f>
        <v>43636</v>
      </c>
      <c r="V16" s="24">
        <f ca="1">calc!Q9</f>
        <v>43637</v>
      </c>
      <c r="W16" s="25">
        <f ca="1">calc!R9</f>
        <v>43638</v>
      </c>
    </row>
    <row r="17" spans="1:23" ht="20.25" customHeight="1">
      <c r="A17" s="26">
        <f ca="1">calc!C34</f>
        <v>28</v>
      </c>
      <c r="B17" s="27">
        <f ca="1">calc!D34</f>
        <v>29</v>
      </c>
      <c r="C17" s="27">
        <f ca="1">calc!E34</f>
        <v>30</v>
      </c>
      <c r="D17" s="27" t="str">
        <f ca="1">calc!F34</f>
        <v/>
      </c>
      <c r="E17" s="27" t="str">
        <f ca="1">calc!G34</f>
        <v/>
      </c>
      <c r="F17" s="27" t="str">
        <f ca="1">calc!H34</f>
        <v/>
      </c>
      <c r="G17" s="28" t="str">
        <f ca="1">calc!I34</f>
        <v/>
      </c>
      <c r="H17" s="29"/>
      <c r="I17" s="26">
        <f ca="1">calc!C42</f>
        <v>26</v>
      </c>
      <c r="J17" s="27">
        <f ca="1">calc!D42</f>
        <v>27</v>
      </c>
      <c r="K17" s="27">
        <f ca="1">calc!E42</f>
        <v>28</v>
      </c>
      <c r="L17" s="27">
        <f ca="1">calc!F42</f>
        <v>29</v>
      </c>
      <c r="M17" s="27">
        <f ca="1">calc!G42</f>
        <v>30</v>
      </c>
      <c r="N17" s="27">
        <f ca="1">calc!H42</f>
        <v>31</v>
      </c>
      <c r="O17" s="28" t="str">
        <f ca="1">calc!I42</f>
        <v/>
      </c>
      <c r="P17" s="29"/>
      <c r="Q17" s="26">
        <f ca="1">calc!L10</f>
        <v>23</v>
      </c>
      <c r="R17" s="27">
        <f ca="1">calc!M10</f>
        <v>24</v>
      </c>
      <c r="S17" s="27">
        <f ca="1">calc!N10</f>
        <v>25</v>
      </c>
      <c r="T17" s="27">
        <f ca="1">calc!O10</f>
        <v>26</v>
      </c>
      <c r="U17" s="27">
        <f ca="1">calc!P10</f>
        <v>27</v>
      </c>
      <c r="V17" s="27">
        <f ca="1">calc!Q10</f>
        <v>28</v>
      </c>
      <c r="W17" s="28">
        <f ca="1">calc!R10</f>
        <v>29</v>
      </c>
    </row>
    <row r="18" spans="1:23" ht="20.25" customHeight="1">
      <c r="A18" s="30" t="str">
        <f ca="1">calc!C35</f>
        <v/>
      </c>
      <c r="B18" s="31"/>
      <c r="C18" s="31"/>
      <c r="D18" s="31"/>
      <c r="E18" s="31"/>
      <c r="F18" s="31"/>
      <c r="G18" s="32"/>
      <c r="H18" s="29"/>
      <c r="I18" s="30" t="str">
        <f ca="1">calc!C43</f>
        <v/>
      </c>
      <c r="J18" s="31" t="str">
        <f ca="1">calc!D43</f>
        <v/>
      </c>
      <c r="K18" s="31"/>
      <c r="L18" s="31"/>
      <c r="M18" s="31"/>
      <c r="N18" s="31"/>
      <c r="O18" s="32"/>
      <c r="P18" s="29"/>
      <c r="Q18" s="30">
        <f ca="1">calc!L11</f>
        <v>30</v>
      </c>
      <c r="R18" s="31"/>
      <c r="S18" s="31"/>
      <c r="T18" s="31"/>
      <c r="U18" s="31"/>
      <c r="V18" s="31"/>
      <c r="W18" s="32"/>
    </row>
    <row r="19" spans="1:23" ht="20.25" customHeight="1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20.25" customHeight="1">
      <c r="A20" s="33" t="s">
        <v>6</v>
      </c>
      <c r="B20" s="34"/>
      <c r="C20" s="34"/>
      <c r="D20" s="34"/>
      <c r="E20" s="34"/>
      <c r="F20" s="34"/>
      <c r="G20" s="35"/>
      <c r="H20" s="2"/>
      <c r="I20" s="33" t="s">
        <v>7</v>
      </c>
      <c r="J20" s="34"/>
      <c r="K20" s="34"/>
      <c r="L20" s="34"/>
      <c r="M20" s="34"/>
      <c r="N20" s="34"/>
      <c r="O20" s="35"/>
      <c r="P20" s="2"/>
      <c r="Q20" s="33" t="s">
        <v>8</v>
      </c>
      <c r="R20" s="34"/>
      <c r="S20" s="34"/>
      <c r="T20" s="34"/>
      <c r="U20" s="34"/>
      <c r="V20" s="34"/>
      <c r="W20" s="35"/>
    </row>
    <row r="21" spans="1:23" ht="20.25" customHeight="1">
      <c r="A21" s="16" t="s">
        <v>12</v>
      </c>
      <c r="B21" s="17" t="s">
        <v>13</v>
      </c>
      <c r="C21" s="17" t="s">
        <v>14</v>
      </c>
      <c r="D21" s="17" t="s">
        <v>15</v>
      </c>
      <c r="E21" s="17" t="s">
        <v>16</v>
      </c>
      <c r="F21" s="17" t="s">
        <v>17</v>
      </c>
      <c r="G21" s="18" t="s">
        <v>18</v>
      </c>
      <c r="H21" s="2"/>
      <c r="I21" s="16" t="s">
        <v>12</v>
      </c>
      <c r="J21" s="17" t="s">
        <v>13</v>
      </c>
      <c r="K21" s="17" t="s">
        <v>14</v>
      </c>
      <c r="L21" s="17" t="s">
        <v>15</v>
      </c>
      <c r="M21" s="17" t="s">
        <v>16</v>
      </c>
      <c r="N21" s="17" t="s">
        <v>17</v>
      </c>
      <c r="O21" s="18" t="s">
        <v>18</v>
      </c>
      <c r="P21" s="2"/>
      <c r="Q21" s="16" t="s">
        <v>12</v>
      </c>
      <c r="R21" s="17" t="s">
        <v>13</v>
      </c>
      <c r="S21" s="17" t="s">
        <v>14</v>
      </c>
      <c r="T21" s="17" t="s">
        <v>15</v>
      </c>
      <c r="U21" s="17" t="s">
        <v>16</v>
      </c>
      <c r="V21" s="17" t="s">
        <v>17</v>
      </c>
      <c r="W21" s="18" t="s">
        <v>18</v>
      </c>
    </row>
    <row r="22" spans="1:23" ht="20.25" customHeight="1">
      <c r="A22" s="19" t="str">
        <f ca="1">calc!L14</f>
        <v/>
      </c>
      <c r="B22" s="20">
        <f ca="1">calc!M14</f>
        <v>43647</v>
      </c>
      <c r="C22" s="20">
        <f ca="1">calc!N14</f>
        <v>43648</v>
      </c>
      <c r="D22" s="20">
        <f ca="1">calc!O14</f>
        <v>43649</v>
      </c>
      <c r="E22" s="20">
        <f ca="1">calc!P14</f>
        <v>43650</v>
      </c>
      <c r="F22" s="20">
        <f ca="1">calc!Q14</f>
        <v>43651</v>
      </c>
      <c r="G22" s="21">
        <f ca="1">calc!R14</f>
        <v>43652</v>
      </c>
      <c r="H22" s="22"/>
      <c r="I22" s="19" t="str">
        <f ca="1">calc!L22</f>
        <v/>
      </c>
      <c r="J22" s="20" t="str">
        <f ca="1">calc!M22</f>
        <v/>
      </c>
      <c r="K22" s="20" t="str">
        <f ca="1">calc!N22</f>
        <v/>
      </c>
      <c r="L22" s="20" t="str">
        <f ca="1">calc!O22</f>
        <v/>
      </c>
      <c r="M22" s="20">
        <f ca="1">calc!P22</f>
        <v>43678</v>
      </c>
      <c r="N22" s="20">
        <f ca="1">calc!Q22</f>
        <v>43679</v>
      </c>
      <c r="O22" s="21">
        <f ca="1">calc!R22</f>
        <v>43680</v>
      </c>
      <c r="P22" s="22"/>
      <c r="Q22" s="19">
        <f ca="1">calc!L30</f>
        <v>43709</v>
      </c>
      <c r="R22" s="20">
        <f ca="1">calc!M30</f>
        <v>43710</v>
      </c>
      <c r="S22" s="20">
        <f ca="1">calc!N30</f>
        <v>43711</v>
      </c>
      <c r="T22" s="20">
        <f ca="1">calc!O30</f>
        <v>43712</v>
      </c>
      <c r="U22" s="20">
        <f ca="1">calc!P30</f>
        <v>43713</v>
      </c>
      <c r="V22" s="20">
        <f ca="1">calc!Q30</f>
        <v>43714</v>
      </c>
      <c r="W22" s="21">
        <f ca="1">calc!R30</f>
        <v>43715</v>
      </c>
    </row>
    <row r="23" spans="1:23" ht="20.25" customHeight="1">
      <c r="A23" s="23">
        <f ca="1">calc!L15</f>
        <v>43653</v>
      </c>
      <c r="B23" s="24">
        <f ca="1">calc!M15</f>
        <v>43654</v>
      </c>
      <c r="C23" s="24">
        <f ca="1">calc!N15</f>
        <v>43655</v>
      </c>
      <c r="D23" s="24">
        <f ca="1">calc!O15</f>
        <v>43656</v>
      </c>
      <c r="E23" s="24">
        <f ca="1">calc!P15</f>
        <v>43657</v>
      </c>
      <c r="F23" s="24">
        <f ca="1">calc!Q15</f>
        <v>43658</v>
      </c>
      <c r="G23" s="25">
        <f ca="1">calc!R15</f>
        <v>43659</v>
      </c>
      <c r="H23" s="22"/>
      <c r="I23" s="23">
        <f ca="1">calc!L23</f>
        <v>43681</v>
      </c>
      <c r="J23" s="24">
        <f ca="1">calc!M23</f>
        <v>43682</v>
      </c>
      <c r="K23" s="24">
        <f ca="1">calc!N23</f>
        <v>43683</v>
      </c>
      <c r="L23" s="24">
        <f ca="1">calc!O23</f>
        <v>43684</v>
      </c>
      <c r="M23" s="24">
        <f ca="1">calc!P23</f>
        <v>43685</v>
      </c>
      <c r="N23" s="24">
        <f ca="1">calc!Q23</f>
        <v>43686</v>
      </c>
      <c r="O23" s="25">
        <f ca="1">calc!R23</f>
        <v>43687</v>
      </c>
      <c r="P23" s="22"/>
      <c r="Q23" s="23">
        <f ca="1">calc!L31</f>
        <v>43716</v>
      </c>
      <c r="R23" s="24">
        <f ca="1">calc!M31</f>
        <v>43717</v>
      </c>
      <c r="S23" s="24">
        <f ca="1">calc!N31</f>
        <v>43718</v>
      </c>
      <c r="T23" s="24">
        <f ca="1">calc!O31</f>
        <v>43719</v>
      </c>
      <c r="U23" s="24">
        <f ca="1">calc!P31</f>
        <v>43720</v>
      </c>
      <c r="V23" s="24">
        <f ca="1">calc!Q31</f>
        <v>43721</v>
      </c>
      <c r="W23" s="25">
        <f ca="1">calc!R31</f>
        <v>43722</v>
      </c>
    </row>
    <row r="24" spans="1:23" ht="20.25" customHeight="1">
      <c r="A24" s="23">
        <f ca="1">calc!L16</f>
        <v>43660</v>
      </c>
      <c r="B24" s="24">
        <f ca="1">calc!M16</f>
        <v>43661</v>
      </c>
      <c r="C24" s="24">
        <f ca="1">calc!N16</f>
        <v>43662</v>
      </c>
      <c r="D24" s="24">
        <f ca="1">calc!O16</f>
        <v>43663</v>
      </c>
      <c r="E24" s="24">
        <f ca="1">calc!P16</f>
        <v>43664</v>
      </c>
      <c r="F24" s="24">
        <f ca="1">calc!Q16</f>
        <v>43665</v>
      </c>
      <c r="G24" s="25">
        <f ca="1">calc!R16</f>
        <v>43666</v>
      </c>
      <c r="H24" s="22"/>
      <c r="I24" s="23">
        <f ca="1">calc!L24</f>
        <v>43688</v>
      </c>
      <c r="J24" s="24">
        <f ca="1">calc!M24</f>
        <v>43689</v>
      </c>
      <c r="K24" s="24">
        <f ca="1">calc!N24</f>
        <v>43690</v>
      </c>
      <c r="L24" s="24">
        <f ca="1">calc!O24</f>
        <v>43691</v>
      </c>
      <c r="M24" s="24">
        <f ca="1">calc!P24</f>
        <v>43692</v>
      </c>
      <c r="N24" s="24">
        <f ca="1">calc!Q24</f>
        <v>43693</v>
      </c>
      <c r="O24" s="25">
        <f ca="1">calc!R24</f>
        <v>43694</v>
      </c>
      <c r="P24" s="22"/>
      <c r="Q24" s="23">
        <f ca="1">calc!L32</f>
        <v>43723</v>
      </c>
      <c r="R24" s="24">
        <f ca="1">calc!M32</f>
        <v>43724</v>
      </c>
      <c r="S24" s="24">
        <f ca="1">calc!N32</f>
        <v>43725</v>
      </c>
      <c r="T24" s="24">
        <f ca="1">calc!O32</f>
        <v>43726</v>
      </c>
      <c r="U24" s="24">
        <f ca="1">calc!P32</f>
        <v>43727</v>
      </c>
      <c r="V24" s="24">
        <f ca="1">calc!Q32</f>
        <v>43728</v>
      </c>
      <c r="W24" s="25">
        <f ca="1">calc!R32</f>
        <v>43729</v>
      </c>
    </row>
    <row r="25" spans="1:23" ht="20.25" customHeight="1">
      <c r="A25" s="23">
        <f ca="1">calc!L17</f>
        <v>43667</v>
      </c>
      <c r="B25" s="24">
        <f ca="1">calc!M17</f>
        <v>43668</v>
      </c>
      <c r="C25" s="24">
        <f ca="1">calc!N17</f>
        <v>43669</v>
      </c>
      <c r="D25" s="24">
        <f ca="1">calc!O17</f>
        <v>43670</v>
      </c>
      <c r="E25" s="24">
        <f ca="1">calc!P17</f>
        <v>43671</v>
      </c>
      <c r="F25" s="24">
        <f ca="1">calc!Q17</f>
        <v>43672</v>
      </c>
      <c r="G25" s="25">
        <f ca="1">calc!R17</f>
        <v>43673</v>
      </c>
      <c r="H25" s="22"/>
      <c r="I25" s="23">
        <f ca="1">calc!L25</f>
        <v>43695</v>
      </c>
      <c r="J25" s="24">
        <f ca="1">calc!M25</f>
        <v>43696</v>
      </c>
      <c r="K25" s="24">
        <f ca="1">calc!N25</f>
        <v>43697</v>
      </c>
      <c r="L25" s="24">
        <f ca="1">calc!O25</f>
        <v>43698</v>
      </c>
      <c r="M25" s="24">
        <f ca="1">calc!P25</f>
        <v>43699</v>
      </c>
      <c r="N25" s="24">
        <f ca="1">calc!Q25</f>
        <v>43700</v>
      </c>
      <c r="O25" s="25">
        <f ca="1">calc!R25</f>
        <v>43701</v>
      </c>
      <c r="P25" s="22"/>
      <c r="Q25" s="23">
        <f ca="1">calc!L33</f>
        <v>43730</v>
      </c>
      <c r="R25" s="24">
        <f ca="1">calc!M33</f>
        <v>43731</v>
      </c>
      <c r="S25" s="24">
        <f ca="1">calc!N33</f>
        <v>43732</v>
      </c>
      <c r="T25" s="24">
        <f ca="1">calc!O33</f>
        <v>43733</v>
      </c>
      <c r="U25" s="24">
        <f ca="1">calc!P33</f>
        <v>43734</v>
      </c>
      <c r="V25" s="24">
        <f ca="1">calc!Q33</f>
        <v>43735</v>
      </c>
      <c r="W25" s="25">
        <f ca="1">calc!R33</f>
        <v>43736</v>
      </c>
    </row>
    <row r="26" spans="1:23" ht="20.25" customHeight="1">
      <c r="A26" s="26">
        <f ca="1">calc!L18</f>
        <v>28</v>
      </c>
      <c r="B26" s="27">
        <f ca="1">calc!M18</f>
        <v>29</v>
      </c>
      <c r="C26" s="27">
        <f ca="1">calc!N18</f>
        <v>30</v>
      </c>
      <c r="D26" s="27">
        <f ca="1">calc!O18</f>
        <v>31</v>
      </c>
      <c r="E26" s="27" t="str">
        <f ca="1">calc!P18</f>
        <v/>
      </c>
      <c r="F26" s="27" t="str">
        <f ca="1">calc!Q18</f>
        <v/>
      </c>
      <c r="G26" s="28" t="str">
        <f ca="1">calc!R18</f>
        <v/>
      </c>
      <c r="H26" s="29"/>
      <c r="I26" s="26">
        <f ca="1">calc!L26</f>
        <v>25</v>
      </c>
      <c r="J26" s="27">
        <f ca="1">calc!M26</f>
        <v>26</v>
      </c>
      <c r="K26" s="27">
        <f ca="1">calc!N26</f>
        <v>27</v>
      </c>
      <c r="L26" s="27">
        <f ca="1">calc!O26</f>
        <v>28</v>
      </c>
      <c r="M26" s="27">
        <f ca="1">calc!P26</f>
        <v>29</v>
      </c>
      <c r="N26" s="27">
        <f ca="1">calc!Q26</f>
        <v>30</v>
      </c>
      <c r="O26" s="28">
        <f ca="1">calc!R26</f>
        <v>31</v>
      </c>
      <c r="P26" s="29"/>
      <c r="Q26" s="26">
        <f ca="1">calc!L34</f>
        <v>29</v>
      </c>
      <c r="R26" s="27">
        <f ca="1">calc!M34</f>
        <v>30</v>
      </c>
      <c r="S26" s="27" t="str">
        <f ca="1">calc!N34</f>
        <v/>
      </c>
      <c r="T26" s="27" t="str">
        <f ca="1">calc!O34</f>
        <v/>
      </c>
      <c r="U26" s="27" t="str">
        <f ca="1">calc!P34</f>
        <v/>
      </c>
      <c r="V26" s="27" t="str">
        <f ca="1">calc!Q34</f>
        <v/>
      </c>
      <c r="W26" s="28" t="str">
        <f ca="1">calc!R34</f>
        <v/>
      </c>
    </row>
    <row r="27" spans="1:23" ht="20.25" customHeight="1">
      <c r="A27" s="30" t="str">
        <f ca="1">calc!L19</f>
        <v/>
      </c>
      <c r="B27" s="31" t="str">
        <f ca="1">calc!M19</f>
        <v/>
      </c>
      <c r="C27" s="31"/>
      <c r="D27" s="31"/>
      <c r="E27" s="31"/>
      <c r="F27" s="31"/>
      <c r="G27" s="32"/>
      <c r="H27" s="29"/>
      <c r="I27" s="30" t="str">
        <f ca="1">calc!L27</f>
        <v/>
      </c>
      <c r="J27" s="31" t="str">
        <f ca="1">calc!M27</f>
        <v/>
      </c>
      <c r="K27" s="31"/>
      <c r="L27" s="31"/>
      <c r="M27" s="31"/>
      <c r="N27" s="31"/>
      <c r="O27" s="32"/>
      <c r="P27" s="29"/>
      <c r="Q27" s="30" t="str">
        <f ca="1">calc!L35</f>
        <v/>
      </c>
      <c r="R27" s="31"/>
      <c r="S27" s="31"/>
      <c r="T27" s="31"/>
      <c r="U27" s="31"/>
      <c r="V27" s="31"/>
      <c r="W27" s="32"/>
    </row>
    <row r="28" ht="20.25" customHeight="1" thickBot="1"/>
    <row r="29" spans="1:23" ht="20.25" customHeight="1">
      <c r="A29" s="33" t="s">
        <v>9</v>
      </c>
      <c r="B29" s="34"/>
      <c r="C29" s="34"/>
      <c r="D29" s="34"/>
      <c r="E29" s="34"/>
      <c r="F29" s="34"/>
      <c r="G29" s="35"/>
      <c r="H29" s="2"/>
      <c r="I29" s="33" t="s">
        <v>10</v>
      </c>
      <c r="J29" s="34"/>
      <c r="K29" s="34"/>
      <c r="L29" s="34"/>
      <c r="M29" s="34"/>
      <c r="N29" s="34"/>
      <c r="O29" s="35"/>
      <c r="P29" s="2"/>
      <c r="Q29" s="33" t="s">
        <v>11</v>
      </c>
      <c r="R29" s="34"/>
      <c r="S29" s="34"/>
      <c r="T29" s="34"/>
      <c r="U29" s="34"/>
      <c r="V29" s="34"/>
      <c r="W29" s="35"/>
    </row>
    <row r="30" spans="1:23" ht="20.25" customHeight="1">
      <c r="A30" s="16" t="s">
        <v>12</v>
      </c>
      <c r="B30" s="17" t="s">
        <v>13</v>
      </c>
      <c r="C30" s="17" t="s">
        <v>14</v>
      </c>
      <c r="D30" s="17" t="s">
        <v>15</v>
      </c>
      <c r="E30" s="17" t="s">
        <v>16</v>
      </c>
      <c r="F30" s="17" t="s">
        <v>17</v>
      </c>
      <c r="G30" s="18" t="s">
        <v>18</v>
      </c>
      <c r="H30" s="2"/>
      <c r="I30" s="16" t="s">
        <v>12</v>
      </c>
      <c r="J30" s="17" t="s">
        <v>13</v>
      </c>
      <c r="K30" s="17" t="s">
        <v>14</v>
      </c>
      <c r="L30" s="17" t="s">
        <v>15</v>
      </c>
      <c r="M30" s="17" t="s">
        <v>16</v>
      </c>
      <c r="N30" s="17" t="s">
        <v>17</v>
      </c>
      <c r="O30" s="18" t="s">
        <v>18</v>
      </c>
      <c r="P30" s="2"/>
      <c r="Q30" s="16" t="s">
        <v>12</v>
      </c>
      <c r="R30" s="17" t="s">
        <v>13</v>
      </c>
      <c r="S30" s="17" t="s">
        <v>14</v>
      </c>
      <c r="T30" s="17" t="s">
        <v>15</v>
      </c>
      <c r="U30" s="17" t="s">
        <v>16</v>
      </c>
      <c r="V30" s="17" t="s">
        <v>17</v>
      </c>
      <c r="W30" s="18" t="s">
        <v>18</v>
      </c>
    </row>
    <row r="31" spans="1:23" ht="20.25" customHeight="1">
      <c r="A31" s="19" t="str">
        <f ca="1">calc!L38</f>
        <v/>
      </c>
      <c r="B31" s="20" t="str">
        <f ca="1">calc!M38</f>
        <v/>
      </c>
      <c r="C31" s="20">
        <f ca="1">calc!N38</f>
        <v>43739</v>
      </c>
      <c r="D31" s="20">
        <f ca="1">calc!O38</f>
        <v>43740</v>
      </c>
      <c r="E31" s="20">
        <f ca="1">calc!P38</f>
        <v>43741</v>
      </c>
      <c r="F31" s="20">
        <f ca="1">calc!Q38</f>
        <v>43742</v>
      </c>
      <c r="G31" s="21">
        <f ca="1">calc!R38</f>
        <v>43743</v>
      </c>
      <c r="H31" s="22"/>
      <c r="I31" s="19" t="str">
        <f ca="1">calc!U21</f>
        <v/>
      </c>
      <c r="J31" s="20" t="str">
        <f ca="1">calc!V21</f>
        <v/>
      </c>
      <c r="K31" s="20" t="str">
        <f ca="1">calc!W21</f>
        <v/>
      </c>
      <c r="L31" s="20" t="str">
        <f ca="1">calc!X21</f>
        <v/>
      </c>
      <c r="M31" s="20" t="str">
        <f ca="1">calc!Y21</f>
        <v/>
      </c>
      <c r="N31" s="20">
        <f ca="1">calc!Z21</f>
        <v>43770</v>
      </c>
      <c r="O31" s="21">
        <f ca="1">calc!AA21</f>
        <v>43771</v>
      </c>
      <c r="P31" s="22"/>
      <c r="Q31" s="19">
        <f ca="1">calc!U29</f>
        <v>43800</v>
      </c>
      <c r="R31" s="20">
        <f ca="1">calc!V29</f>
        <v>43801</v>
      </c>
      <c r="S31" s="20">
        <f ca="1">calc!W29</f>
        <v>43802</v>
      </c>
      <c r="T31" s="20">
        <f ca="1">calc!X29</f>
        <v>43803</v>
      </c>
      <c r="U31" s="20">
        <f ca="1">calc!Y29</f>
        <v>43804</v>
      </c>
      <c r="V31" s="20">
        <f ca="1">calc!Z29</f>
        <v>43805</v>
      </c>
      <c r="W31" s="21">
        <f ca="1">calc!AA29</f>
        <v>43806</v>
      </c>
    </row>
    <row r="32" spans="1:23" ht="20.25" customHeight="1">
      <c r="A32" s="23">
        <f ca="1">calc!L39</f>
        <v>43744</v>
      </c>
      <c r="B32" s="24">
        <f ca="1">calc!M39</f>
        <v>43745</v>
      </c>
      <c r="C32" s="24">
        <f ca="1">calc!N39</f>
        <v>43746</v>
      </c>
      <c r="D32" s="24">
        <f ca="1">calc!O39</f>
        <v>43747</v>
      </c>
      <c r="E32" s="24">
        <f ca="1">calc!P39</f>
        <v>43748</v>
      </c>
      <c r="F32" s="24">
        <f ca="1">calc!Q39</f>
        <v>43749</v>
      </c>
      <c r="G32" s="25">
        <f ca="1">calc!R39</f>
        <v>43750</v>
      </c>
      <c r="H32" s="22"/>
      <c r="I32" s="23">
        <f ca="1">calc!U22</f>
        <v>43772</v>
      </c>
      <c r="J32" s="24">
        <f ca="1">calc!V22</f>
        <v>43773</v>
      </c>
      <c r="K32" s="24">
        <f ca="1">calc!W22</f>
        <v>43774</v>
      </c>
      <c r="L32" s="24">
        <f ca="1">calc!X22</f>
        <v>43775</v>
      </c>
      <c r="M32" s="24">
        <f ca="1">calc!Y22</f>
        <v>43776</v>
      </c>
      <c r="N32" s="24">
        <f ca="1">calc!Z22</f>
        <v>43777</v>
      </c>
      <c r="O32" s="25">
        <f ca="1">calc!AA22</f>
        <v>43778</v>
      </c>
      <c r="P32" s="22"/>
      <c r="Q32" s="23">
        <f ca="1">calc!U30</f>
        <v>43807</v>
      </c>
      <c r="R32" s="24">
        <f ca="1">calc!V30</f>
        <v>43808</v>
      </c>
      <c r="S32" s="24">
        <f ca="1">calc!W30</f>
        <v>43809</v>
      </c>
      <c r="T32" s="24">
        <f ca="1">calc!X30</f>
        <v>43810</v>
      </c>
      <c r="U32" s="24">
        <f ca="1">calc!Y30</f>
        <v>43811</v>
      </c>
      <c r="V32" s="24">
        <f ca="1">calc!Z30</f>
        <v>43812</v>
      </c>
      <c r="W32" s="25">
        <f ca="1">calc!AA30</f>
        <v>43813</v>
      </c>
    </row>
    <row r="33" spans="1:23" ht="20.25" customHeight="1">
      <c r="A33" s="23">
        <f ca="1">calc!L40</f>
        <v>43751</v>
      </c>
      <c r="B33" s="24">
        <f ca="1">calc!M40</f>
        <v>43752</v>
      </c>
      <c r="C33" s="24">
        <f ca="1">calc!N40</f>
        <v>43753</v>
      </c>
      <c r="D33" s="24">
        <f ca="1">calc!O40</f>
        <v>43754</v>
      </c>
      <c r="E33" s="24">
        <f ca="1">calc!P40</f>
        <v>43755</v>
      </c>
      <c r="F33" s="24">
        <f ca="1">calc!Q40</f>
        <v>43756</v>
      </c>
      <c r="G33" s="25">
        <f ca="1">calc!R40</f>
        <v>43757</v>
      </c>
      <c r="H33" s="22"/>
      <c r="I33" s="23">
        <f ca="1">calc!U23</f>
        <v>43779</v>
      </c>
      <c r="J33" s="24">
        <f ca="1">calc!V23</f>
        <v>43780</v>
      </c>
      <c r="K33" s="24">
        <f ca="1">calc!W23</f>
        <v>43781</v>
      </c>
      <c r="L33" s="24">
        <f ca="1">calc!X23</f>
        <v>43782</v>
      </c>
      <c r="M33" s="24">
        <f ca="1">calc!Y23</f>
        <v>43783</v>
      </c>
      <c r="N33" s="24">
        <f ca="1">calc!Z23</f>
        <v>43784</v>
      </c>
      <c r="O33" s="25">
        <f ca="1">calc!AA23</f>
        <v>43785</v>
      </c>
      <c r="P33" s="22"/>
      <c r="Q33" s="23">
        <f ca="1">calc!U31</f>
        <v>43814</v>
      </c>
      <c r="R33" s="24">
        <f ca="1">calc!V31</f>
        <v>43815</v>
      </c>
      <c r="S33" s="24">
        <f ca="1">calc!W31</f>
        <v>43816</v>
      </c>
      <c r="T33" s="24">
        <f ca="1">calc!X31</f>
        <v>43817</v>
      </c>
      <c r="U33" s="24">
        <f ca="1">calc!Y31</f>
        <v>43818</v>
      </c>
      <c r="V33" s="24">
        <f ca="1">calc!Z31</f>
        <v>43819</v>
      </c>
      <c r="W33" s="25">
        <f ca="1">calc!AA31</f>
        <v>43820</v>
      </c>
    </row>
    <row r="34" spans="1:23" ht="20.25" customHeight="1">
      <c r="A34" s="23">
        <f ca="1">calc!L41</f>
        <v>43758</v>
      </c>
      <c r="B34" s="24">
        <f ca="1">calc!M41</f>
        <v>43759</v>
      </c>
      <c r="C34" s="24">
        <f ca="1">calc!N41</f>
        <v>43760</v>
      </c>
      <c r="D34" s="24">
        <f ca="1">calc!O41</f>
        <v>43761</v>
      </c>
      <c r="E34" s="24">
        <f ca="1">calc!P41</f>
        <v>43762</v>
      </c>
      <c r="F34" s="24">
        <f ca="1">calc!Q41</f>
        <v>43763</v>
      </c>
      <c r="G34" s="25">
        <f ca="1">calc!R41</f>
        <v>43764</v>
      </c>
      <c r="H34" s="22"/>
      <c r="I34" s="23">
        <f ca="1">calc!U24</f>
        <v>43786</v>
      </c>
      <c r="J34" s="24">
        <f ca="1">calc!V24</f>
        <v>43787</v>
      </c>
      <c r="K34" s="24">
        <f ca="1">calc!W24</f>
        <v>43788</v>
      </c>
      <c r="L34" s="24">
        <f ca="1">calc!X24</f>
        <v>43789</v>
      </c>
      <c r="M34" s="24">
        <f ca="1">calc!Y24</f>
        <v>43790</v>
      </c>
      <c r="N34" s="24">
        <f ca="1">calc!Z24</f>
        <v>43791</v>
      </c>
      <c r="O34" s="25">
        <f ca="1">calc!AA24</f>
        <v>43792</v>
      </c>
      <c r="P34" s="22"/>
      <c r="Q34" s="23">
        <f ca="1">calc!U32</f>
        <v>43821</v>
      </c>
      <c r="R34" s="24">
        <f ca="1">calc!V32</f>
        <v>43822</v>
      </c>
      <c r="S34" s="24">
        <f ca="1">calc!W32</f>
        <v>43823</v>
      </c>
      <c r="T34" s="24">
        <f ca="1">calc!X32</f>
        <v>43824</v>
      </c>
      <c r="U34" s="24">
        <f ca="1">calc!Y32</f>
        <v>43825</v>
      </c>
      <c r="V34" s="24">
        <f ca="1">calc!Z32</f>
        <v>43826</v>
      </c>
      <c r="W34" s="25">
        <f ca="1">calc!AA32</f>
        <v>43827</v>
      </c>
    </row>
    <row r="35" spans="1:23" ht="20.25" customHeight="1">
      <c r="A35" s="26">
        <f ca="1">calc!L42</f>
        <v>27</v>
      </c>
      <c r="B35" s="27">
        <f ca="1">calc!M42</f>
        <v>28</v>
      </c>
      <c r="C35" s="27">
        <f ca="1">calc!N42</f>
        <v>29</v>
      </c>
      <c r="D35" s="27">
        <f ca="1">calc!O42</f>
        <v>30</v>
      </c>
      <c r="E35" s="27">
        <f ca="1">calc!P42</f>
        <v>31</v>
      </c>
      <c r="F35" s="27" t="str">
        <f ca="1">calc!Q42</f>
        <v/>
      </c>
      <c r="G35" s="28" t="str">
        <f ca="1">calc!R42</f>
        <v/>
      </c>
      <c r="H35" s="29"/>
      <c r="I35" s="26">
        <f ca="1">calc!U25</f>
        <v>24</v>
      </c>
      <c r="J35" s="27">
        <f ca="1">calc!V25</f>
        <v>25</v>
      </c>
      <c r="K35" s="27">
        <f ca="1">calc!W25</f>
        <v>26</v>
      </c>
      <c r="L35" s="27">
        <f ca="1">calc!X25</f>
        <v>27</v>
      </c>
      <c r="M35" s="27">
        <f ca="1">calc!Y25</f>
        <v>28</v>
      </c>
      <c r="N35" s="27">
        <f ca="1">calc!Z25</f>
        <v>29</v>
      </c>
      <c r="O35" s="28">
        <f ca="1">calc!AA25</f>
        <v>30</v>
      </c>
      <c r="P35" s="29"/>
      <c r="Q35" s="26">
        <f ca="1">calc!U33</f>
        <v>29</v>
      </c>
      <c r="R35" s="27">
        <f ca="1">calc!V33</f>
        <v>30</v>
      </c>
      <c r="S35" s="27">
        <f ca="1">calc!W33</f>
        <v>31</v>
      </c>
      <c r="T35" s="27" t="str">
        <f ca="1">calc!X33</f>
        <v/>
      </c>
      <c r="U35" s="27" t="str">
        <f ca="1">calc!Y33</f>
        <v/>
      </c>
      <c r="V35" s="27" t="str">
        <f ca="1">calc!Z33</f>
        <v/>
      </c>
      <c r="W35" s="28" t="str">
        <f ca="1">calc!AA33</f>
        <v/>
      </c>
    </row>
    <row r="36" spans="1:23" ht="20.25" customHeight="1">
      <c r="A36" s="30" t="str">
        <f ca="1">calc!L43</f>
        <v/>
      </c>
      <c r="B36" s="31" t="str">
        <f ca="1">calc!M43</f>
        <v/>
      </c>
      <c r="C36" s="31"/>
      <c r="D36" s="31"/>
      <c r="E36" s="31"/>
      <c r="F36" s="31"/>
      <c r="G36" s="32"/>
      <c r="H36" s="29"/>
      <c r="I36" s="30" t="str">
        <f ca="1">calc!U26</f>
        <v/>
      </c>
      <c r="J36" s="31"/>
      <c r="K36" s="31"/>
      <c r="L36" s="31"/>
      <c r="M36" s="31"/>
      <c r="N36" s="31"/>
      <c r="O36" s="32"/>
      <c r="P36" s="29"/>
      <c r="Q36" s="30" t="str">
        <f ca="1">calc!U34</f>
        <v/>
      </c>
      <c r="R36" s="31" t="str">
        <f ca="1">calc!V34</f>
        <v/>
      </c>
      <c r="S36" s="31"/>
      <c r="T36" s="31"/>
      <c r="U36" s="31"/>
      <c r="V36" s="31"/>
      <c r="W36" s="32"/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</sheetData>
  <mergeCells count="13">
    <mergeCell ref="A11:G11"/>
    <mergeCell ref="I11:O11"/>
    <mergeCell ref="Q11:W11"/>
    <mergeCell ref="A1:W1"/>
    <mergeCell ref="A2:G2"/>
    <mergeCell ref="I2:O2"/>
    <mergeCell ref="Q2:W2"/>
    <mergeCell ref="A29:G29"/>
    <mergeCell ref="I29:O29"/>
    <mergeCell ref="Q29:W29"/>
    <mergeCell ref="A20:G20"/>
    <mergeCell ref="I20:O20"/>
    <mergeCell ref="Q20:W20"/>
  </mergeCells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3"/>
  <sheetViews>
    <sheetView workbookViewId="0" topLeftCell="A1">
      <selection activeCell="U21" sqref="U21"/>
    </sheetView>
  </sheetViews>
  <sheetFormatPr defaultColWidth="9.140625" defaultRowHeight="12.75"/>
  <sheetData>
    <row r="1" spans="2:24" ht="15">
      <c r="B1" s="4"/>
      <c r="C1" s="4" t="s">
        <v>19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>
        <f ca="1">$E$3</f>
        <v>2019</v>
      </c>
      <c r="U1" s="4">
        <v>1</v>
      </c>
      <c r="V1">
        <f aca="true" t="shared" si="0" ref="V1:V12">WEEKDAY(DATE(T1,U1,X1))</f>
        <v>3</v>
      </c>
      <c r="W1" s="5"/>
      <c r="X1" s="4">
        <v>1</v>
      </c>
    </row>
    <row r="2" spans="2:24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>
        <f aca="true" t="shared" si="1" ref="T2:T12">$E$3</f>
        <v>2019</v>
      </c>
      <c r="U2" s="4">
        <v>2</v>
      </c>
      <c r="V2">
        <f ca="1" t="shared" si="0"/>
        <v>6</v>
      </c>
      <c r="W2" s="5"/>
      <c r="X2" s="4">
        <v>1</v>
      </c>
    </row>
    <row r="3" spans="2:24" ht="15.75">
      <c r="B3" s="6"/>
      <c r="C3" s="6"/>
      <c r="D3" s="7"/>
      <c r="E3" s="38">
        <f ca="1">YEAR(TODAY())</f>
        <v>2019</v>
      </c>
      <c r="F3" s="38"/>
      <c r="G3" s="39"/>
      <c r="H3" s="39"/>
      <c r="I3" s="8"/>
      <c r="J3" s="8"/>
      <c r="K3" s="8"/>
      <c r="L3" s="8"/>
      <c r="M3" s="8"/>
      <c r="N3" s="8"/>
      <c r="O3" s="8"/>
      <c r="P3" s="8"/>
      <c r="Q3" s="8"/>
      <c r="R3" s="8"/>
      <c r="T3" s="4">
        <f ca="1" t="shared" si="1"/>
        <v>2019</v>
      </c>
      <c r="U3" s="4">
        <v>3</v>
      </c>
      <c r="V3">
        <f ca="1" t="shared" si="0"/>
        <v>6</v>
      </c>
      <c r="W3" s="5"/>
      <c r="X3" s="4">
        <v>1</v>
      </c>
    </row>
    <row r="4" spans="2:24" ht="15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4">
        <f ca="1" t="shared" si="1"/>
        <v>2019</v>
      </c>
      <c r="U4" s="4">
        <v>4</v>
      </c>
      <c r="V4">
        <f ca="1" t="shared" si="0"/>
        <v>2</v>
      </c>
      <c r="W4" s="5"/>
      <c r="X4" s="4">
        <v>1</v>
      </c>
    </row>
    <row r="5" spans="2:24" ht="15.75">
      <c r="B5" s="37" t="s">
        <v>0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10"/>
      <c r="K5" s="37" t="s">
        <v>5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T5" s="4">
        <f ca="1" t="shared" si="1"/>
        <v>2019</v>
      </c>
      <c r="U5" s="4">
        <v>5</v>
      </c>
      <c r="V5">
        <f ca="1" t="shared" si="0"/>
        <v>4</v>
      </c>
      <c r="W5" s="5"/>
      <c r="X5" s="4">
        <v>1</v>
      </c>
    </row>
    <row r="6" spans="2:24" ht="15.75">
      <c r="B6" s="37"/>
      <c r="C6" s="11" t="str">
        <f ca="1">IF($V$1=1,DATE($T$1,$U$1,$X$1),"")</f>
        <v/>
      </c>
      <c r="D6" s="11" t="str">
        <f ca="1">IF(C6&lt;&gt;"",C6+1,IF($V$1=2,DATE($T$1,$U$1,$X$1),""))</f>
        <v/>
      </c>
      <c r="E6" s="11">
        <f ca="1">IF(D6&lt;&gt;"",D6+1,IF($V$1=3,DATE($T$1,$U$1,$X$1),""))</f>
        <v>43466</v>
      </c>
      <c r="F6" s="11">
        <f ca="1">IF(E6&lt;&gt;"",E6+1,IF($V$1=4,DATE($T$1,$U$1,$X$1),""))</f>
        <v>43467</v>
      </c>
      <c r="G6" s="11">
        <f ca="1">IF(F6&lt;&gt;"",F6+1,IF($V$1=5,DATE($T$1,$U$1,$X$1),""))</f>
        <v>43468</v>
      </c>
      <c r="H6" s="11">
        <f ca="1">IF(G6&lt;&gt;"",G6+1,IF($V$1=6,DATE($T$1,$U$1,$X$1),""))</f>
        <v>43469</v>
      </c>
      <c r="I6" s="11">
        <f ca="1">IF(H6&lt;&gt;"",H6+1,IF($V$1=7,DATE($T$1,$U$1,$X$1),""))</f>
        <v>43470</v>
      </c>
      <c r="J6" s="10"/>
      <c r="K6" s="37"/>
      <c r="L6" s="11" t="str">
        <f ca="1">IF($V$6=1,DATE($T$6,$U$6,$X$6),"")</f>
        <v/>
      </c>
      <c r="M6" s="11" t="str">
        <f ca="1">IF(L6&lt;&gt;"",L6+1,IF($V$6=2,DATE($T$6,$U$6,$X$6),""))</f>
        <v/>
      </c>
      <c r="N6" s="11" t="str">
        <f ca="1">IF(M6&lt;&gt;"",M6+1,IF($V$6=3,DATE($T$6,$U$6,$X$6),""))</f>
        <v/>
      </c>
      <c r="O6" s="11" t="str">
        <f ca="1">IF(N6&lt;&gt;"",N6+1,IF($V$6=4,DATE($T$6,$U$6,$X$6),""))</f>
        <v/>
      </c>
      <c r="P6" s="11" t="str">
        <f ca="1">IF(O6&lt;&gt;"",O6+1,IF($V$6=5,DATE($T$6,$U$6,$X$6),""))</f>
        <v/>
      </c>
      <c r="Q6" s="11" t="str">
        <f ca="1">IF(P6&lt;&gt;"",P6+1,IF($V$6=6,DATE($T$6,$U$6,$X$6),""))</f>
        <v/>
      </c>
      <c r="R6" s="11">
        <f ca="1">IF(Q6&lt;&gt;"",Q6+1,IF($V$6=7,DATE($T$6,$U$6,$X$6),""))</f>
        <v>43617</v>
      </c>
      <c r="T6" s="4">
        <f ca="1" t="shared" si="1"/>
        <v>2019</v>
      </c>
      <c r="U6" s="4">
        <v>6</v>
      </c>
      <c r="V6">
        <f ca="1" t="shared" si="0"/>
        <v>7</v>
      </c>
      <c r="W6" s="5"/>
      <c r="X6" s="4">
        <v>1</v>
      </c>
    </row>
    <row r="7" spans="2:24" ht="15.75">
      <c r="B7" s="37"/>
      <c r="C7" s="11">
        <f ca="1">I6+1</f>
        <v>43471</v>
      </c>
      <c r="D7" s="11">
        <f ca="1">C7+1</f>
        <v>43472</v>
      </c>
      <c r="E7" s="11">
        <f aca="true" t="shared" si="2" ref="E7:I7">D7+1</f>
        <v>43473</v>
      </c>
      <c r="F7" s="11">
        <f ca="1" t="shared" si="2"/>
        <v>43474</v>
      </c>
      <c r="G7" s="11">
        <f ca="1" t="shared" si="2"/>
        <v>43475</v>
      </c>
      <c r="H7" s="11">
        <f ca="1" t="shared" si="2"/>
        <v>43476</v>
      </c>
      <c r="I7" s="11">
        <f ca="1" t="shared" si="2"/>
        <v>43477</v>
      </c>
      <c r="J7" s="10"/>
      <c r="K7" s="37"/>
      <c r="L7" s="11">
        <f ca="1">R6+1</f>
        <v>43618</v>
      </c>
      <c r="M7" s="11">
        <f ca="1">L7+1</f>
        <v>43619</v>
      </c>
      <c r="N7" s="11">
        <f aca="true" t="shared" si="3" ref="N7:R9">M7+1</f>
        <v>43620</v>
      </c>
      <c r="O7" s="11">
        <f ca="1" t="shared" si="3"/>
        <v>43621</v>
      </c>
      <c r="P7" s="11">
        <f ca="1" t="shared" si="3"/>
        <v>43622</v>
      </c>
      <c r="Q7" s="11">
        <f ca="1" t="shared" si="3"/>
        <v>43623</v>
      </c>
      <c r="R7" s="11">
        <f ca="1" t="shared" si="3"/>
        <v>43624</v>
      </c>
      <c r="T7" s="4">
        <f ca="1" t="shared" si="1"/>
        <v>2019</v>
      </c>
      <c r="U7" s="4">
        <v>7</v>
      </c>
      <c r="V7">
        <f ca="1" t="shared" si="0"/>
        <v>2</v>
      </c>
      <c r="W7" s="5"/>
      <c r="X7" s="4">
        <v>1</v>
      </c>
    </row>
    <row r="8" spans="2:24" ht="15.75">
      <c r="B8" s="37"/>
      <c r="C8" s="11">
        <f aca="true" t="shared" si="4" ref="C8:C9">I7+1</f>
        <v>43478</v>
      </c>
      <c r="D8" s="11">
        <f aca="true" t="shared" si="5" ref="D8:I9">C8+1</f>
        <v>43479</v>
      </c>
      <c r="E8" s="11">
        <f ca="1" t="shared" si="5"/>
        <v>43480</v>
      </c>
      <c r="F8" s="11">
        <f ca="1" t="shared" si="5"/>
        <v>43481</v>
      </c>
      <c r="G8" s="11">
        <f ca="1" t="shared" si="5"/>
        <v>43482</v>
      </c>
      <c r="H8" s="11">
        <f ca="1" t="shared" si="5"/>
        <v>43483</v>
      </c>
      <c r="I8" s="11">
        <f ca="1" t="shared" si="5"/>
        <v>43484</v>
      </c>
      <c r="J8" s="10"/>
      <c r="K8" s="37"/>
      <c r="L8" s="11">
        <f ca="1">R7+1</f>
        <v>43625</v>
      </c>
      <c r="M8" s="11">
        <f aca="true" t="shared" si="6" ref="M8:O9">L8+1</f>
        <v>43626</v>
      </c>
      <c r="N8" s="11">
        <f ca="1" t="shared" si="6"/>
        <v>43627</v>
      </c>
      <c r="O8" s="11">
        <f ca="1" t="shared" si="6"/>
        <v>43628</v>
      </c>
      <c r="P8" s="11">
        <f ca="1" t="shared" si="3"/>
        <v>43629</v>
      </c>
      <c r="Q8" s="11">
        <f ca="1" t="shared" si="3"/>
        <v>43630</v>
      </c>
      <c r="R8" s="11">
        <f ca="1" t="shared" si="3"/>
        <v>43631</v>
      </c>
      <c r="T8" s="4">
        <f ca="1" t="shared" si="1"/>
        <v>2019</v>
      </c>
      <c r="U8" s="4">
        <v>8</v>
      </c>
      <c r="V8">
        <f ca="1" t="shared" si="0"/>
        <v>5</v>
      </c>
      <c r="W8" s="4"/>
      <c r="X8" s="4">
        <v>1</v>
      </c>
    </row>
    <row r="9" spans="2:24" ht="15.75">
      <c r="B9" s="37"/>
      <c r="C9" s="11">
        <f ca="1" t="shared" si="4"/>
        <v>43485</v>
      </c>
      <c r="D9" s="11">
        <f ca="1" t="shared" si="5"/>
        <v>43486</v>
      </c>
      <c r="E9" s="11">
        <f ca="1" t="shared" si="5"/>
        <v>43487</v>
      </c>
      <c r="F9" s="11">
        <f ca="1" t="shared" si="5"/>
        <v>43488</v>
      </c>
      <c r="G9" s="11">
        <f ca="1" t="shared" si="5"/>
        <v>43489</v>
      </c>
      <c r="H9" s="11">
        <f ca="1" t="shared" si="5"/>
        <v>43490</v>
      </c>
      <c r="I9" s="11">
        <f ca="1" t="shared" si="5"/>
        <v>43491</v>
      </c>
      <c r="J9" s="10"/>
      <c r="K9" s="37"/>
      <c r="L9" s="11">
        <f ca="1">R8+1</f>
        <v>43632</v>
      </c>
      <c r="M9" s="11">
        <f ca="1" t="shared" si="6"/>
        <v>43633</v>
      </c>
      <c r="N9" s="11">
        <f ca="1" t="shared" si="6"/>
        <v>43634</v>
      </c>
      <c r="O9" s="11">
        <f ca="1" t="shared" si="6"/>
        <v>43635</v>
      </c>
      <c r="P9" s="11">
        <f ca="1" t="shared" si="3"/>
        <v>43636</v>
      </c>
      <c r="Q9" s="11">
        <f ca="1" t="shared" si="3"/>
        <v>43637</v>
      </c>
      <c r="R9" s="11">
        <f ca="1" t="shared" si="3"/>
        <v>43638</v>
      </c>
      <c r="T9" s="4">
        <f ca="1" t="shared" si="1"/>
        <v>2019</v>
      </c>
      <c r="U9" s="4">
        <v>9</v>
      </c>
      <c r="V9">
        <f ca="1" t="shared" si="0"/>
        <v>1</v>
      </c>
      <c r="W9" s="4"/>
      <c r="X9" s="4">
        <v>1</v>
      </c>
    </row>
    <row r="10" spans="2:24" ht="15.75">
      <c r="B10" s="37"/>
      <c r="C10" s="11">
        <f ca="1">IF(DAY(TEXT($I$9+1,"00"))&lt;15,"",DAY(TEXT($I$9+1,"00")))</f>
        <v>27</v>
      </c>
      <c r="D10" s="11">
        <f ca="1">IF(DAY(TEXT($I$9+2,"00"))&lt;15,"",DAY(TEXT($I$9+2,"00")))</f>
        <v>28</v>
      </c>
      <c r="E10" s="11">
        <f ca="1">IF(DAY(TEXT($I$9+3,"00"))&lt;15,"",DAY(TEXT($I$9+3,"00")))</f>
        <v>29</v>
      </c>
      <c r="F10" s="11">
        <f ca="1">IF(DAY(TEXT($I$9+4,"00"))&lt;15,"",DAY(TEXT($I$9+4,"00")))</f>
        <v>30</v>
      </c>
      <c r="G10" s="11">
        <f ca="1">IF(DAY(TEXT($I$9+5,"00"))&lt;15,"",DAY(TEXT($I$9+5,"00")))</f>
        <v>31</v>
      </c>
      <c r="H10" s="11" t="str">
        <f ca="1">IF(DAY(TEXT($I$9+6,"00"))&lt;15,"",DAY(TEXT($I$9+6,"00")))</f>
        <v/>
      </c>
      <c r="I10" s="11" t="str">
        <f ca="1">IF(DAY(TEXT($I$9+7,"00"))&lt;15,"",DAY(TEXT($I$9+7,"00")))</f>
        <v/>
      </c>
      <c r="J10" s="10"/>
      <c r="K10" s="37"/>
      <c r="L10" s="11">
        <f ca="1">IF(DAY(TEXT($R$9+1,"00"))&lt;15,"",DAY(TEXT($R$9+1,"00")))</f>
        <v>23</v>
      </c>
      <c r="M10" s="11">
        <f ca="1">IF(DAY(TEXT($R$9+2,"00"))&lt;15,"",DAY(TEXT($R$9+2,"00")))</f>
        <v>24</v>
      </c>
      <c r="N10" s="11">
        <f ca="1">IF(DAY(TEXT($R$9+3,"00"))&lt;15,"",DAY(TEXT($R$9+3,"00")))</f>
        <v>25</v>
      </c>
      <c r="O10" s="11">
        <f ca="1">IF(DAY(TEXT($R$9+4,"00"))&lt;15,"",DAY(TEXT($R$9+4,"00")))</f>
        <v>26</v>
      </c>
      <c r="P10" s="11">
        <f ca="1">IF(DAY(TEXT($R$9+5,"00"))&lt;15,"",DAY(TEXT($R$9+5,"00")))</f>
        <v>27</v>
      </c>
      <c r="Q10" s="11">
        <f ca="1">IF(DAY(TEXT($R$9+6,"00"))&lt;15,"",DAY(TEXT($R$9+6,"00")))</f>
        <v>28</v>
      </c>
      <c r="R10" s="11">
        <f ca="1">IF(DAY(TEXT($R$9+7,"00"))&lt;15,"",DAY(TEXT($R$9+7,"00")))</f>
        <v>29</v>
      </c>
      <c r="T10" s="4">
        <f ca="1" t="shared" si="1"/>
        <v>2019</v>
      </c>
      <c r="U10" s="4">
        <v>10</v>
      </c>
      <c r="V10">
        <f ca="1" t="shared" si="0"/>
        <v>3</v>
      </c>
      <c r="W10" s="4"/>
      <c r="X10" s="4">
        <v>1</v>
      </c>
    </row>
    <row r="11" spans="2:24" ht="15.75">
      <c r="B11" s="12"/>
      <c r="C11" s="11" t="str">
        <f ca="1">IF(DAY(TEXT($I$9+8,"00"))&lt;15,"",DAY(TEXT($I$9+8,"00")))</f>
        <v/>
      </c>
      <c r="D11" s="11" t="str">
        <f ca="1">IF(DAY(TEXT($I$9+9,"00"))&lt;15,"",DAY(TEXT($I$9+9,"00")))</f>
        <v/>
      </c>
      <c r="E11" s="11"/>
      <c r="F11" s="11"/>
      <c r="G11" s="11"/>
      <c r="H11" s="11"/>
      <c r="I11" s="11"/>
      <c r="J11" s="10"/>
      <c r="L11" s="11">
        <f ca="1">IF(DAY(TEXT($R$9+8,"00"))&lt;15,"",DAY(TEXT($R$9+8,"00")))</f>
        <v>30</v>
      </c>
      <c r="M11" s="11"/>
      <c r="N11" s="11"/>
      <c r="O11" s="11"/>
      <c r="P11" s="11"/>
      <c r="Q11" s="11"/>
      <c r="R11" s="11"/>
      <c r="T11" s="4">
        <f ca="1" t="shared" si="1"/>
        <v>2019</v>
      </c>
      <c r="U11" s="4">
        <v>11</v>
      </c>
      <c r="V11">
        <f ca="1" t="shared" si="0"/>
        <v>6</v>
      </c>
      <c r="W11" s="4"/>
      <c r="X11" s="4">
        <v>1</v>
      </c>
    </row>
    <row r="12" spans="2:24" ht="15.75">
      <c r="B12" s="12"/>
      <c r="C12" s="11"/>
      <c r="D12" s="11"/>
      <c r="E12" s="11"/>
      <c r="F12" s="11"/>
      <c r="G12" s="11"/>
      <c r="H12" s="11"/>
      <c r="I12" s="11"/>
      <c r="J12" s="10"/>
      <c r="L12" s="13"/>
      <c r="M12" s="13"/>
      <c r="N12" s="13"/>
      <c r="O12" s="13"/>
      <c r="P12" s="13"/>
      <c r="Q12" s="13"/>
      <c r="R12" s="13"/>
      <c r="T12" s="4">
        <f ca="1" t="shared" si="1"/>
        <v>2019</v>
      </c>
      <c r="U12" s="4">
        <v>12</v>
      </c>
      <c r="V12">
        <f ca="1" t="shared" si="0"/>
        <v>1</v>
      </c>
      <c r="W12" s="5"/>
      <c r="X12" s="4">
        <v>1</v>
      </c>
    </row>
    <row r="13" spans="2:18" ht="15.75">
      <c r="B13" s="37" t="s">
        <v>1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26</v>
      </c>
      <c r="J13" s="10"/>
      <c r="K13" s="37" t="s">
        <v>6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</row>
    <row r="14" spans="2:18" ht="15.75">
      <c r="B14" s="37"/>
      <c r="C14" s="11" t="str">
        <f ca="1">IF($V$2=1,DATE($T$2,$U$2,$X$2),"")</f>
        <v/>
      </c>
      <c r="D14" s="11" t="str">
        <f ca="1">IF(C14&lt;&gt;"",C14+1,IF($V$2=2,DATE($T$2,$U$2,$X$2),""))</f>
        <v/>
      </c>
      <c r="E14" s="11" t="str">
        <f ca="1">IF(D14&lt;&gt;"",D14+1,IF($V$2=3,DATE($T$2,$U$2,$X$2),""))</f>
        <v/>
      </c>
      <c r="F14" s="11" t="str">
        <f ca="1">IF(E14&lt;&gt;"",E14+1,IF($V$2=4,DATE($T$2,$U$2,$X$2),""))</f>
        <v/>
      </c>
      <c r="G14" s="11" t="str">
        <f ca="1">IF(F14&lt;&gt;"",F14+1,IF($V$2=5,DATE($T$2,$U$2,$X$2),""))</f>
        <v/>
      </c>
      <c r="H14" s="11">
        <f ca="1">IF(G14&lt;&gt;"",G14+1,IF($V$2=6,DATE($T$2,$U$2,$X$2),""))</f>
        <v>43497</v>
      </c>
      <c r="I14" s="11">
        <f ca="1">IF(H14&lt;&gt;"",H14+1,IF($V$2=7,DATE($T$2,$U$2,$X$2),""))</f>
        <v>43498</v>
      </c>
      <c r="J14" s="10"/>
      <c r="K14" s="37"/>
      <c r="L14" s="11" t="str">
        <f ca="1">IF($V$7=1,DATE($T$7,$U$7,$X$7),"")</f>
        <v/>
      </c>
      <c r="M14" s="11">
        <f ca="1">IF(L14&lt;&gt;"",L14+1,IF($V$7=2,DATE($T$7,$U$7,$X$7),""))</f>
        <v>43647</v>
      </c>
      <c r="N14" s="11">
        <f ca="1">IF(M14&lt;&gt;"",M14+1,IF($V$7=3,DATE($T$7,$U$7,$X$7),""))</f>
        <v>43648</v>
      </c>
      <c r="O14" s="11">
        <f ca="1">IF(N14&lt;&gt;"",N14+1,IF($V$7=4,DATE($T$7,$U$7,$X$7),""))</f>
        <v>43649</v>
      </c>
      <c r="P14" s="11">
        <f ca="1">IF(O14&lt;&gt;"",O14+1,IF($V$7=5,DATE($T$7,$U$7,$X$7),""))</f>
        <v>43650</v>
      </c>
      <c r="Q14" s="11">
        <f ca="1">IF(P14&lt;&gt;"",P14+1,IF($V$7=6,DATE($T$7,$U$7,$X$7),""))</f>
        <v>43651</v>
      </c>
      <c r="R14" s="11">
        <f ca="1">IF(Q14&lt;&gt;"",Q14+1,IF($V$7=7,DATE($T$7,$U$7,$X$7),""))</f>
        <v>43652</v>
      </c>
    </row>
    <row r="15" spans="2:18" ht="15.75">
      <c r="B15" s="37"/>
      <c r="C15" s="11">
        <f ca="1">I14+1</f>
        <v>43499</v>
      </c>
      <c r="D15" s="11">
        <f ca="1">C15+1</f>
        <v>43500</v>
      </c>
      <c r="E15" s="11">
        <f aca="true" t="shared" si="7" ref="E15:I15">D15+1</f>
        <v>43501</v>
      </c>
      <c r="F15" s="11">
        <f ca="1" t="shared" si="7"/>
        <v>43502</v>
      </c>
      <c r="G15" s="11">
        <f ca="1" t="shared" si="7"/>
        <v>43503</v>
      </c>
      <c r="H15" s="11">
        <f ca="1" t="shared" si="7"/>
        <v>43504</v>
      </c>
      <c r="I15" s="11">
        <f ca="1" t="shared" si="7"/>
        <v>43505</v>
      </c>
      <c r="J15" s="10"/>
      <c r="K15" s="37"/>
      <c r="L15" s="11">
        <f ca="1">R14+1</f>
        <v>43653</v>
      </c>
      <c r="M15" s="11">
        <f ca="1">L15+1</f>
        <v>43654</v>
      </c>
      <c r="N15" s="11">
        <f aca="true" t="shared" si="8" ref="N15:R17">M15+1</f>
        <v>43655</v>
      </c>
      <c r="O15" s="11">
        <f ca="1" t="shared" si="8"/>
        <v>43656</v>
      </c>
      <c r="P15" s="11">
        <f ca="1" t="shared" si="8"/>
        <v>43657</v>
      </c>
      <c r="Q15" s="11">
        <f ca="1" t="shared" si="8"/>
        <v>43658</v>
      </c>
      <c r="R15" s="11">
        <f ca="1" t="shared" si="8"/>
        <v>43659</v>
      </c>
    </row>
    <row r="16" spans="2:18" ht="15.75">
      <c r="B16" s="37"/>
      <c r="C16" s="11">
        <f aca="true" t="shared" si="9" ref="C16:C17">I15+1</f>
        <v>43506</v>
      </c>
      <c r="D16" s="11">
        <f aca="true" t="shared" si="10" ref="D16:I17">C16+1</f>
        <v>43507</v>
      </c>
      <c r="E16" s="11">
        <f ca="1" t="shared" si="10"/>
        <v>43508</v>
      </c>
      <c r="F16" s="11">
        <f ca="1" t="shared" si="10"/>
        <v>43509</v>
      </c>
      <c r="G16" s="11">
        <f ca="1" t="shared" si="10"/>
        <v>43510</v>
      </c>
      <c r="H16" s="11">
        <f ca="1" t="shared" si="10"/>
        <v>43511</v>
      </c>
      <c r="I16" s="11">
        <f ca="1" t="shared" si="10"/>
        <v>43512</v>
      </c>
      <c r="J16" s="10"/>
      <c r="K16" s="37"/>
      <c r="L16" s="11">
        <f ca="1">R15+1</f>
        <v>43660</v>
      </c>
      <c r="M16" s="11">
        <f aca="true" t="shared" si="11" ref="M16:O17">L16+1</f>
        <v>43661</v>
      </c>
      <c r="N16" s="11">
        <f ca="1" t="shared" si="11"/>
        <v>43662</v>
      </c>
      <c r="O16" s="11">
        <f ca="1" t="shared" si="11"/>
        <v>43663</v>
      </c>
      <c r="P16" s="11">
        <f ca="1" t="shared" si="8"/>
        <v>43664</v>
      </c>
      <c r="Q16" s="11">
        <f ca="1" t="shared" si="8"/>
        <v>43665</v>
      </c>
      <c r="R16" s="11">
        <f ca="1" t="shared" si="8"/>
        <v>43666</v>
      </c>
    </row>
    <row r="17" spans="2:18" ht="15.75">
      <c r="B17" s="37"/>
      <c r="C17" s="11">
        <f ca="1" t="shared" si="9"/>
        <v>43513</v>
      </c>
      <c r="D17" s="11">
        <f ca="1" t="shared" si="10"/>
        <v>43514</v>
      </c>
      <c r="E17" s="11">
        <f ca="1" t="shared" si="10"/>
        <v>43515</v>
      </c>
      <c r="F17" s="11">
        <f ca="1" t="shared" si="10"/>
        <v>43516</v>
      </c>
      <c r="G17" s="11">
        <f ca="1" t="shared" si="10"/>
        <v>43517</v>
      </c>
      <c r="H17" s="11">
        <f ca="1" t="shared" si="10"/>
        <v>43518</v>
      </c>
      <c r="I17" s="11">
        <f ca="1" t="shared" si="10"/>
        <v>43519</v>
      </c>
      <c r="J17" s="10"/>
      <c r="K17" s="37"/>
      <c r="L17" s="11">
        <f ca="1">R16+1</f>
        <v>43667</v>
      </c>
      <c r="M17" s="11">
        <f ca="1" t="shared" si="11"/>
        <v>43668</v>
      </c>
      <c r="N17" s="11">
        <f ca="1" t="shared" si="11"/>
        <v>43669</v>
      </c>
      <c r="O17" s="11">
        <f ca="1" t="shared" si="11"/>
        <v>43670</v>
      </c>
      <c r="P17" s="11">
        <f ca="1" t="shared" si="8"/>
        <v>43671</v>
      </c>
      <c r="Q17" s="11">
        <f ca="1" t="shared" si="8"/>
        <v>43672</v>
      </c>
      <c r="R17" s="11">
        <f ca="1" t="shared" si="8"/>
        <v>43673</v>
      </c>
    </row>
    <row r="18" spans="2:18" ht="15.75">
      <c r="B18" s="37"/>
      <c r="C18" s="11">
        <f ca="1">IF(DAY(TEXT($I$17+1,"00"))&lt;15,"",DAY(TEXT($I$17+1,"00")))</f>
        <v>24</v>
      </c>
      <c r="D18" s="11">
        <f ca="1">IF(DAY(TEXT($I$17+2,"00"))&lt;15,"",DAY(TEXT($I$17+2,"00")))</f>
        <v>25</v>
      </c>
      <c r="E18" s="11">
        <f ca="1">IF(DAY(TEXT($I$17+3,"00"))&lt;15,"",DAY(TEXT($I$17+3,"00")))</f>
        <v>26</v>
      </c>
      <c r="F18" s="11">
        <f ca="1">IF(DAY(TEXT($I$17+4,"00"))&lt;15,"",DAY(TEXT($I$17+4,"00")))</f>
        <v>27</v>
      </c>
      <c r="G18" s="11">
        <f ca="1">IF(DAY(TEXT($I$17+5,"00"))&lt;15,"",DAY(TEXT($I$17+5,"00")))</f>
        <v>28</v>
      </c>
      <c r="H18" s="11" t="str">
        <f ca="1">IF(DAY(TEXT($I$17+6,"00"))&lt;15,"",DAY(TEXT($I$17+6,"00")))</f>
        <v/>
      </c>
      <c r="I18" s="11" t="str">
        <f ca="1">IF(DAY(TEXT($I$17+7,"00"))&lt;15,"",DAY(TEXT($I$17+7,"00")))</f>
        <v/>
      </c>
      <c r="J18" s="10"/>
      <c r="K18" s="37"/>
      <c r="L18" s="11">
        <f ca="1">IF(DAY(TEXT($R$17+1,"00"))&lt;15,"",DAY(TEXT($R$17+1,"00")))</f>
        <v>28</v>
      </c>
      <c r="M18" s="11">
        <f ca="1">IF(DAY(TEXT($R$17+2,"00"))&lt;15,"",DAY(TEXT($R$17+2,"00")))</f>
        <v>29</v>
      </c>
      <c r="N18" s="11">
        <f ca="1">IF(DAY(TEXT($R$17+3,"00"))&lt;15,"",DAY(TEXT($R$17+3,"00")))</f>
        <v>30</v>
      </c>
      <c r="O18" s="11">
        <f ca="1">IF(DAY(TEXT($R$17+4,"00"))&lt;15,"",DAY(TEXT($R$17+4,"00")))</f>
        <v>31</v>
      </c>
      <c r="P18" s="11" t="str">
        <f ca="1">IF(DAY(TEXT($R$17+5,"00"))&lt;15,"",DAY(TEXT($R$17+5,"00")))</f>
        <v/>
      </c>
      <c r="Q18" s="11" t="str">
        <f ca="1">IF(DAY(TEXT($R$17+6,"00"))&lt;15,"",DAY(TEXT($R$17+6,"00")))</f>
        <v/>
      </c>
      <c r="R18" s="11" t="str">
        <f ca="1">IF(DAY(TEXT($R$17+7,"00"))&lt;15,"",DAY(TEXT($R$17+7,"00")))</f>
        <v/>
      </c>
    </row>
    <row r="19" spans="2:18" ht="15.75">
      <c r="B19" s="12"/>
      <c r="C19" s="11"/>
      <c r="D19" s="11"/>
      <c r="E19" s="11"/>
      <c r="F19" s="11"/>
      <c r="G19" s="11"/>
      <c r="H19" s="11"/>
      <c r="I19" s="11"/>
      <c r="J19" s="10"/>
      <c r="L19" s="11" t="str">
        <f ca="1">IF(DAY(TEXT($R$17+8,"00"))&lt;15,"",DAY(TEXT($R$17+8,"00")))</f>
        <v/>
      </c>
      <c r="M19" s="11" t="str">
        <f ca="1">IF(DAY(TEXT($R$17+9,"00"))&lt;15,"",DAY(TEXT($R$17+9,"00")))</f>
        <v/>
      </c>
      <c r="N19" s="11"/>
      <c r="O19" s="11"/>
      <c r="P19" s="11"/>
      <c r="Q19" s="11"/>
      <c r="R19" s="11"/>
    </row>
    <row r="20" spans="2:27" ht="15.75">
      <c r="B20" s="12"/>
      <c r="C20" s="11"/>
      <c r="D20" s="11"/>
      <c r="E20" s="11"/>
      <c r="F20" s="11"/>
      <c r="G20" s="11"/>
      <c r="H20" s="11"/>
      <c r="I20" s="11"/>
      <c r="J20" s="10"/>
      <c r="T20" s="37" t="s">
        <v>10</v>
      </c>
      <c r="U20" s="9" t="s">
        <v>20</v>
      </c>
      <c r="V20" s="9" t="s">
        <v>21</v>
      </c>
      <c r="W20" s="9" t="s">
        <v>22</v>
      </c>
      <c r="X20" s="9" t="s">
        <v>23</v>
      </c>
      <c r="Y20" s="9" t="s">
        <v>24</v>
      </c>
      <c r="Z20" s="9" t="s">
        <v>25</v>
      </c>
      <c r="AA20" s="9" t="s">
        <v>26</v>
      </c>
    </row>
    <row r="21" spans="2:27" ht="15.75">
      <c r="B21" s="37" t="s">
        <v>2</v>
      </c>
      <c r="C21" s="9" t="s">
        <v>20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26</v>
      </c>
      <c r="J21" s="10"/>
      <c r="K21" s="37" t="s">
        <v>7</v>
      </c>
      <c r="L21" s="9" t="s">
        <v>20</v>
      </c>
      <c r="M21" s="9" t="s">
        <v>21</v>
      </c>
      <c r="N21" s="9" t="s">
        <v>22</v>
      </c>
      <c r="O21" s="9" t="s">
        <v>23</v>
      </c>
      <c r="P21" s="9" t="s">
        <v>24</v>
      </c>
      <c r="Q21" s="9" t="s">
        <v>25</v>
      </c>
      <c r="R21" s="9" t="s">
        <v>26</v>
      </c>
      <c r="T21" s="37"/>
      <c r="U21" s="14" t="str">
        <f ca="1">IF($V$11=1,DATE($T$11,$U$11,X11),"")</f>
        <v/>
      </c>
      <c r="V21" s="11" t="str">
        <f ca="1">IF(U21&lt;&gt;"",U21+1,IF($V$11=2,DATE($T$11,$U$11,$X$11),""))</f>
        <v/>
      </c>
      <c r="W21" s="11" t="str">
        <f ca="1">IF(V21&lt;&gt;"",V21+1,IF($V$11=3,DATE($T$11,$U$11,$X$11),""))</f>
        <v/>
      </c>
      <c r="X21" s="11" t="str">
        <f ca="1">IF(W21&lt;&gt;"",W21+1,IF($V$11=4,DATE($T$11,$U$11,$X$11),""))</f>
        <v/>
      </c>
      <c r="Y21" s="11" t="str">
        <f ca="1">IF(X21&lt;&gt;"",X21+1,IF($V$11=5,DATE($T$11,$U$11,$X$11),""))</f>
        <v/>
      </c>
      <c r="Z21" s="11">
        <f ca="1">IF(Y21&lt;&gt;"",Y21+1,IF($V$11=6,DATE($T$11,$U$11,$X$11),""))</f>
        <v>43770</v>
      </c>
      <c r="AA21" s="11">
        <f ca="1">IF(Z21&lt;&gt;"",Z21+1,IF($V$11=7,DATE($T$11,$U$11,$X$11),""))</f>
        <v>43771</v>
      </c>
    </row>
    <row r="22" spans="2:27" ht="15.75">
      <c r="B22" s="37"/>
      <c r="C22" s="11" t="str">
        <f ca="1">IF($V$3=1,DATE($T$3,$U$3,$X$3),"")</f>
        <v/>
      </c>
      <c r="D22" s="11" t="str">
        <f ca="1">IF(C22&lt;&gt;"",C22+1,IF($V$3=2,DATE($T$3,$U$3,$X$3),""))</f>
        <v/>
      </c>
      <c r="E22" s="11" t="str">
        <f ca="1">IF(D22&lt;&gt;"",D22+1,IF($V$3=3,DATE($T$3,$U$3,$X$3),""))</f>
        <v/>
      </c>
      <c r="F22" s="11" t="str">
        <f ca="1">IF(E22&lt;&gt;"",E22+1,IF($V$3=4,DATE($T$3,$U$3,$X$3),""))</f>
        <v/>
      </c>
      <c r="G22" s="11" t="str">
        <f ca="1">IF(F22&lt;&gt;"",F22+1,IF($V$3=5,DATE($T$3,$U$3,$X$3),""))</f>
        <v/>
      </c>
      <c r="H22" s="11">
        <f ca="1">IF(G22&lt;&gt;"",G22+1,IF($V$3=6,DATE($T$3,$U$3,$X$3),""))</f>
        <v>43525</v>
      </c>
      <c r="I22" s="11">
        <f ca="1">IF(H22&lt;&gt;"",H22+1,IF($V$3=7,DATE($T$3,$U$3,$X$3),""))</f>
        <v>43526</v>
      </c>
      <c r="J22" s="10"/>
      <c r="K22" s="37"/>
      <c r="L22" s="14" t="str">
        <f ca="1">IF($V$8=1,DATE($T$8,$U$8,$X$8),"")</f>
        <v/>
      </c>
      <c r="M22" s="11" t="str">
        <f ca="1">IF(L22&lt;&gt;"",L22+1,IF($V$8=2,DATE($T$8,$U$8,$X$8),""))</f>
        <v/>
      </c>
      <c r="N22" s="11" t="str">
        <f ca="1">IF(M22&lt;&gt;"",M22+1,IF($V$8=3,DATE($T$8,$U$8,$X$8),""))</f>
        <v/>
      </c>
      <c r="O22" s="11" t="str">
        <f ca="1">IF(N22&lt;&gt;"",N22+1,IF($V$8=4,DATE($T$8,$U$8,$X$8),""))</f>
        <v/>
      </c>
      <c r="P22" s="11">
        <f ca="1">IF(O22&lt;&gt;"",O22+1,IF($V$8=5,DATE($T$8,$U$8,$X$8),""))</f>
        <v>43678</v>
      </c>
      <c r="Q22" s="11">
        <f ca="1">IF(P22&lt;&gt;"",P22+1,IF($V$8=6,DATE($T$8,$U$8,$X$8),""))</f>
        <v>43679</v>
      </c>
      <c r="R22" s="11">
        <f ca="1">IF(Q22&lt;&gt;"",Q22+1,IF($V$8=7,DATE($T$8,$U$8,$X$8),""))</f>
        <v>43680</v>
      </c>
      <c r="T22" s="37"/>
      <c r="U22" s="11">
        <f ca="1">AA21+1</f>
        <v>43772</v>
      </c>
      <c r="V22" s="11">
        <f ca="1">U22+1</f>
        <v>43773</v>
      </c>
      <c r="W22" s="11">
        <f aca="true" t="shared" si="12" ref="W22:AA22">V22+1</f>
        <v>43774</v>
      </c>
      <c r="X22" s="11">
        <f ca="1" t="shared" si="12"/>
        <v>43775</v>
      </c>
      <c r="Y22" s="11">
        <f ca="1" t="shared" si="12"/>
        <v>43776</v>
      </c>
      <c r="Z22" s="11">
        <f ca="1" t="shared" si="12"/>
        <v>43777</v>
      </c>
      <c r="AA22" s="11">
        <f ca="1" t="shared" si="12"/>
        <v>43778</v>
      </c>
    </row>
    <row r="23" spans="2:27" ht="15.75">
      <c r="B23" s="37"/>
      <c r="C23" s="11">
        <f ca="1">I22+1</f>
        <v>43527</v>
      </c>
      <c r="D23" s="11">
        <f ca="1">C23+1</f>
        <v>43528</v>
      </c>
      <c r="E23" s="11">
        <f aca="true" t="shared" si="13" ref="E23:I23">D23+1</f>
        <v>43529</v>
      </c>
      <c r="F23" s="11">
        <f ca="1" t="shared" si="13"/>
        <v>43530</v>
      </c>
      <c r="G23" s="11">
        <f ca="1" t="shared" si="13"/>
        <v>43531</v>
      </c>
      <c r="H23" s="11">
        <f ca="1" t="shared" si="13"/>
        <v>43532</v>
      </c>
      <c r="I23" s="11">
        <f ca="1" t="shared" si="13"/>
        <v>43533</v>
      </c>
      <c r="J23" s="10"/>
      <c r="K23" s="37"/>
      <c r="L23" s="11">
        <f ca="1">R22+1</f>
        <v>43681</v>
      </c>
      <c r="M23" s="11">
        <f ca="1">L23+1</f>
        <v>43682</v>
      </c>
      <c r="N23" s="11">
        <f aca="true" t="shared" si="14" ref="N23:R23">M23+1</f>
        <v>43683</v>
      </c>
      <c r="O23" s="11">
        <f ca="1" t="shared" si="14"/>
        <v>43684</v>
      </c>
      <c r="P23" s="11">
        <f ca="1" t="shared" si="14"/>
        <v>43685</v>
      </c>
      <c r="Q23" s="11">
        <f ca="1" t="shared" si="14"/>
        <v>43686</v>
      </c>
      <c r="R23" s="11">
        <f ca="1" t="shared" si="14"/>
        <v>43687</v>
      </c>
      <c r="T23" s="37"/>
      <c r="U23" s="11">
        <f aca="true" t="shared" si="15" ref="U23:U24">AA22+1</f>
        <v>43779</v>
      </c>
      <c r="V23" s="11">
        <f aca="true" t="shared" si="16" ref="V23:AA24">U23+1</f>
        <v>43780</v>
      </c>
      <c r="W23" s="11">
        <f ca="1" t="shared" si="16"/>
        <v>43781</v>
      </c>
      <c r="X23" s="11">
        <f ca="1" t="shared" si="16"/>
        <v>43782</v>
      </c>
      <c r="Y23" s="11">
        <f ca="1" t="shared" si="16"/>
        <v>43783</v>
      </c>
      <c r="Z23" s="11">
        <f ca="1" t="shared" si="16"/>
        <v>43784</v>
      </c>
      <c r="AA23" s="11">
        <f ca="1" t="shared" si="16"/>
        <v>43785</v>
      </c>
    </row>
    <row r="24" spans="2:27" ht="15.75">
      <c r="B24" s="37"/>
      <c r="C24" s="11">
        <f aca="true" t="shared" si="17" ref="C24:C25">I23+1</f>
        <v>43534</v>
      </c>
      <c r="D24" s="11">
        <f aca="true" t="shared" si="18" ref="D24:I25">C24+1</f>
        <v>43535</v>
      </c>
      <c r="E24" s="11">
        <f ca="1" t="shared" si="18"/>
        <v>43536</v>
      </c>
      <c r="F24" s="11">
        <f ca="1" t="shared" si="18"/>
        <v>43537</v>
      </c>
      <c r="G24" s="11">
        <f ca="1" t="shared" si="18"/>
        <v>43538</v>
      </c>
      <c r="H24" s="11">
        <f ca="1" t="shared" si="18"/>
        <v>43539</v>
      </c>
      <c r="I24" s="11">
        <f ca="1" t="shared" si="18"/>
        <v>43540</v>
      </c>
      <c r="J24" s="10"/>
      <c r="K24" s="37"/>
      <c r="L24" s="11">
        <f aca="true" t="shared" si="19" ref="L24:L25">R23+1</f>
        <v>43688</v>
      </c>
      <c r="M24" s="11">
        <f aca="true" t="shared" si="20" ref="M24:R25">L24+1</f>
        <v>43689</v>
      </c>
      <c r="N24" s="11">
        <f ca="1" t="shared" si="20"/>
        <v>43690</v>
      </c>
      <c r="O24" s="11">
        <f ca="1" t="shared" si="20"/>
        <v>43691</v>
      </c>
      <c r="P24" s="11">
        <f ca="1" t="shared" si="20"/>
        <v>43692</v>
      </c>
      <c r="Q24" s="11">
        <f ca="1" t="shared" si="20"/>
        <v>43693</v>
      </c>
      <c r="R24" s="11">
        <f ca="1" t="shared" si="20"/>
        <v>43694</v>
      </c>
      <c r="T24" s="37"/>
      <c r="U24" s="11">
        <f ca="1" t="shared" si="15"/>
        <v>43786</v>
      </c>
      <c r="V24" s="11">
        <f ca="1" t="shared" si="16"/>
        <v>43787</v>
      </c>
      <c r="W24" s="11">
        <f ca="1" t="shared" si="16"/>
        <v>43788</v>
      </c>
      <c r="X24" s="11">
        <f ca="1" t="shared" si="16"/>
        <v>43789</v>
      </c>
      <c r="Y24" s="11">
        <f ca="1" t="shared" si="16"/>
        <v>43790</v>
      </c>
      <c r="Z24" s="11">
        <f ca="1" t="shared" si="16"/>
        <v>43791</v>
      </c>
      <c r="AA24" s="11">
        <f ca="1" t="shared" si="16"/>
        <v>43792</v>
      </c>
    </row>
    <row r="25" spans="2:27" ht="15.75">
      <c r="B25" s="37"/>
      <c r="C25" s="11">
        <f ca="1" t="shared" si="17"/>
        <v>43541</v>
      </c>
      <c r="D25" s="11">
        <f ca="1" t="shared" si="18"/>
        <v>43542</v>
      </c>
      <c r="E25" s="11">
        <f ca="1" t="shared" si="18"/>
        <v>43543</v>
      </c>
      <c r="F25" s="11">
        <f ca="1" t="shared" si="18"/>
        <v>43544</v>
      </c>
      <c r="G25" s="11">
        <f ca="1" t="shared" si="18"/>
        <v>43545</v>
      </c>
      <c r="H25" s="11">
        <f ca="1" t="shared" si="18"/>
        <v>43546</v>
      </c>
      <c r="I25" s="11">
        <f ca="1" t="shared" si="18"/>
        <v>43547</v>
      </c>
      <c r="J25" s="10"/>
      <c r="K25" s="37"/>
      <c r="L25" s="11">
        <f ca="1" t="shared" si="19"/>
        <v>43695</v>
      </c>
      <c r="M25" s="11">
        <f ca="1" t="shared" si="20"/>
        <v>43696</v>
      </c>
      <c r="N25" s="11">
        <f ca="1" t="shared" si="20"/>
        <v>43697</v>
      </c>
      <c r="O25" s="11">
        <f ca="1" t="shared" si="20"/>
        <v>43698</v>
      </c>
      <c r="P25" s="11">
        <f ca="1" t="shared" si="20"/>
        <v>43699</v>
      </c>
      <c r="Q25" s="11">
        <f ca="1" t="shared" si="20"/>
        <v>43700</v>
      </c>
      <c r="R25" s="11">
        <f ca="1" t="shared" si="20"/>
        <v>43701</v>
      </c>
      <c r="T25" s="37"/>
      <c r="U25" s="11">
        <f ca="1">IF(DAY(TEXT($AA$24+1,"00"))&lt;15,"",DAY(TEXT($AA$24+1,"00")))</f>
        <v>24</v>
      </c>
      <c r="V25" s="11">
        <f ca="1">IF(DAY(TEXT($AA$24+2,"00"))&lt;15,"",DAY(TEXT($AA$24+2,"00")))</f>
        <v>25</v>
      </c>
      <c r="W25" s="11">
        <f ca="1">IF(DAY(TEXT($AA$24+3,"00"))&lt;15,"",DAY(TEXT($AA$24+3,"00")))</f>
        <v>26</v>
      </c>
      <c r="X25" s="11">
        <f ca="1">IF(DAY(TEXT($AA$24+4,"00"))&lt;15,"",DAY(TEXT($AA$24+4,"00")))</f>
        <v>27</v>
      </c>
      <c r="Y25" s="11">
        <f ca="1">IF(DAY(TEXT($AA$24+5,"00"))&lt;15,"",DAY(TEXT($AA$24+5,"00")))</f>
        <v>28</v>
      </c>
      <c r="Z25" s="11">
        <f ca="1">IF(DAY(TEXT($AA$24+6,"00"))&lt;15,"",DAY(TEXT($AA$24+6,"00")))</f>
        <v>29</v>
      </c>
      <c r="AA25" s="11">
        <f ca="1">IF(DAY(TEXT($AA$24+7,"00"))&lt;15,"",DAY(TEXT($AA$24+7,"00")))</f>
        <v>30</v>
      </c>
    </row>
    <row r="26" spans="2:27" ht="15.75">
      <c r="B26" s="37"/>
      <c r="C26" s="11">
        <f ca="1">IF(DAY(TEXT($I$25+1,"00"))&lt;15,"",DAY(TEXT($I$25+1,"00")))</f>
        <v>24</v>
      </c>
      <c r="D26" s="11">
        <f ca="1">IF(DAY(TEXT($I$25+2,"00"))&lt;15,"",DAY(TEXT($I$25+2,"00")))</f>
        <v>25</v>
      </c>
      <c r="E26" s="11">
        <f ca="1">IF(DAY(TEXT($I$25+3,"00"))&lt;15,"",DAY(TEXT($I$25+3,"00")))</f>
        <v>26</v>
      </c>
      <c r="F26" s="11">
        <f ca="1">IF(DAY(TEXT($I$25+4,"00"))&lt;15,"",DAY(TEXT($I$25+4,"00")))</f>
        <v>27</v>
      </c>
      <c r="G26" s="11">
        <f ca="1">IF(DAY(TEXT($I$25+5,"00"))&lt;15,"",DAY(TEXT($I$25+5,"00")))</f>
        <v>28</v>
      </c>
      <c r="H26" s="11">
        <f ca="1">IF(DAY(TEXT($I$25+6,"00"))&lt;15,"",DAY(TEXT($I$25+6,"00")))</f>
        <v>29</v>
      </c>
      <c r="I26" s="11">
        <f ca="1">IF(DAY(TEXT($I$25+7,"00"))&lt;15,"",DAY(TEXT($I$25+7,"00")))</f>
        <v>30</v>
      </c>
      <c r="J26" s="10"/>
      <c r="K26" s="37"/>
      <c r="L26" s="11">
        <f ca="1">IF(DAY(TEXT($R$25+1,"00"))&lt;15,"",DAY(TEXT($R$25+1,"00")))</f>
        <v>25</v>
      </c>
      <c r="M26" s="11">
        <f ca="1">IF(DAY(TEXT($R$25+2,"00"))&lt;15,"",DAY(TEXT($R$25+2,"00")))</f>
        <v>26</v>
      </c>
      <c r="N26" s="11">
        <f ca="1">IF(DAY(TEXT($R$25+3,"00"))&lt;15,"",DAY(TEXT($R$25+3,"00")))</f>
        <v>27</v>
      </c>
      <c r="O26" s="11">
        <f ca="1">IF(DAY(TEXT($R$25+4,"00"))&lt;15,"",DAY(TEXT($R$25+4,"00")))</f>
        <v>28</v>
      </c>
      <c r="P26" s="11">
        <f ca="1">IF(DAY(TEXT($R$25+5,"00"))&lt;15,"",DAY(TEXT($R$25+5,"00")))</f>
        <v>29</v>
      </c>
      <c r="Q26" s="11">
        <f ca="1">IF(DAY(TEXT($R$25+6,"00"))&lt;15,"",DAY(TEXT($R$25+6,"00")))</f>
        <v>30</v>
      </c>
      <c r="R26" s="11">
        <f ca="1">IF(DAY(TEXT($R$25+7,"00"))&lt;15,"",DAY(TEXT($R$25+7,"00")))</f>
        <v>31</v>
      </c>
      <c r="U26" s="11" t="str">
        <f ca="1">IF(DAY(TEXT($AA$24+8,"00"))&lt;15,"",DAY(TEXT($AA$24+8,"00")))</f>
        <v/>
      </c>
      <c r="V26" s="11" t="str">
        <f ca="1">IF(DAY(TEXT($AA$24+9,"00"))&lt;15,"",DAY(TEXT($AA$24+9,"00")))</f>
        <v/>
      </c>
      <c r="W26" s="11"/>
      <c r="X26" s="11"/>
      <c r="Y26" s="11"/>
      <c r="Z26" s="11"/>
      <c r="AA26" s="11"/>
    </row>
    <row r="27" spans="2:27" ht="15.75">
      <c r="B27" s="12"/>
      <c r="C27" s="11">
        <f ca="1">IF(DAY(TEXT($I$25+8,"00"))&lt;15,"",DAY(TEXT($I$25+8,"00")))</f>
        <v>31</v>
      </c>
      <c r="D27" s="11" t="str">
        <f ca="1">IF(DAY(TEXT($I$25+9,"00"))&lt;15,"",DAY(TEXT($I$25+9,"00")))</f>
        <v/>
      </c>
      <c r="E27" s="11"/>
      <c r="F27" s="11"/>
      <c r="G27" s="11"/>
      <c r="H27" s="11"/>
      <c r="I27" s="11"/>
      <c r="J27" s="10"/>
      <c r="K27" s="12"/>
      <c r="L27" s="11" t="str">
        <f ca="1">IF(DAY(TEXT($R$25+8,"00"))&lt;15,"",DAY(TEXT($R$25+8,"00")))</f>
        <v/>
      </c>
      <c r="M27" s="11" t="str">
        <f ca="1">IF(DAY(TEXT($R$25+9,"00"))&lt;15,"",DAY(TEXT($R$25+9,"00")))</f>
        <v/>
      </c>
      <c r="N27" s="11"/>
      <c r="O27" s="11"/>
      <c r="P27" s="11"/>
      <c r="Q27" s="11"/>
      <c r="R27" s="11"/>
      <c r="U27" s="13"/>
      <c r="V27" s="13"/>
      <c r="W27" s="13"/>
      <c r="X27" s="13"/>
      <c r="Y27" s="13"/>
      <c r="Z27" s="13"/>
      <c r="AA27" s="13"/>
    </row>
    <row r="28" spans="2:27" ht="15.75">
      <c r="B28" s="12"/>
      <c r="C28" s="11"/>
      <c r="D28" s="11"/>
      <c r="E28" s="11"/>
      <c r="F28" s="11"/>
      <c r="G28" s="11"/>
      <c r="H28" s="11"/>
      <c r="I28" s="11"/>
      <c r="J28" s="10"/>
      <c r="K28" s="12"/>
      <c r="L28" s="11"/>
      <c r="M28" s="11"/>
      <c r="N28" s="11"/>
      <c r="O28" s="11"/>
      <c r="P28" s="11"/>
      <c r="Q28" s="11"/>
      <c r="R28" s="11"/>
      <c r="T28" s="37" t="s">
        <v>11</v>
      </c>
      <c r="U28" s="9" t="s">
        <v>20</v>
      </c>
      <c r="V28" s="9" t="s">
        <v>21</v>
      </c>
      <c r="W28" s="9" t="s">
        <v>22</v>
      </c>
      <c r="X28" s="9" t="s">
        <v>23</v>
      </c>
      <c r="Y28" s="9" t="s">
        <v>24</v>
      </c>
      <c r="Z28" s="9" t="s">
        <v>25</v>
      </c>
      <c r="AA28" s="9" t="s">
        <v>26</v>
      </c>
    </row>
    <row r="29" spans="2:27" ht="15.75">
      <c r="B29" s="37" t="s">
        <v>3</v>
      </c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26</v>
      </c>
      <c r="J29" s="10"/>
      <c r="K29" s="37" t="s">
        <v>8</v>
      </c>
      <c r="L29" s="9" t="s">
        <v>20</v>
      </c>
      <c r="M29" s="9" t="s">
        <v>21</v>
      </c>
      <c r="N29" s="9" t="s">
        <v>22</v>
      </c>
      <c r="O29" s="9" t="s">
        <v>23</v>
      </c>
      <c r="P29" s="9" t="s">
        <v>24</v>
      </c>
      <c r="Q29" s="9" t="s">
        <v>25</v>
      </c>
      <c r="R29" s="9" t="s">
        <v>26</v>
      </c>
      <c r="T29" s="37"/>
      <c r="U29" s="14">
        <f ca="1">IF($V$12=1,DATE($T$12,$U$12,X12),"")</f>
        <v>43800</v>
      </c>
      <c r="V29" s="11">
        <f ca="1">IF(U29&lt;&gt;"",U29+1,IF($V$12=2,DATE($T$12,$U$12,$X$12),""))</f>
        <v>43801</v>
      </c>
      <c r="W29" s="11">
        <f ca="1">IF(V29&lt;&gt;"",V29+1,IF($V$12=3,DATE($T$12,$U$12,$X$12),""))</f>
        <v>43802</v>
      </c>
      <c r="X29" s="11">
        <f ca="1">IF(W29&lt;&gt;"",W29+1,IF($V$12=4,DATE($T$12,$U$12,$X$12),""))</f>
        <v>43803</v>
      </c>
      <c r="Y29" s="11">
        <f ca="1">IF(X29&lt;&gt;"",X29+1,IF($V$12=5,DATE($T$12,$U$12,$X$12),""))</f>
        <v>43804</v>
      </c>
      <c r="Z29" s="11">
        <f ca="1">IF(Y29&lt;&gt;"",Y29+1,IF($V$12=6,DATE($T$12,$U$12,$X$12),""))</f>
        <v>43805</v>
      </c>
      <c r="AA29" s="11">
        <f ca="1">IF(Z29&lt;&gt;"",Z29+1,IF($V$12=7,DATE($T$12,$U$12,$X$12),""))</f>
        <v>43806</v>
      </c>
    </row>
    <row r="30" spans="2:27" ht="15.75">
      <c r="B30" s="37"/>
      <c r="C30" s="11" t="str">
        <f ca="1">IF($V$4=1,DATE($T$4,$U$4,$X$4),"")</f>
        <v/>
      </c>
      <c r="D30" s="11">
        <f ca="1">IF(C30&lt;&gt;"",C30+1,IF($V$4=2,DATE($T$4,$U$4,$X$4),""))</f>
        <v>43556</v>
      </c>
      <c r="E30" s="11">
        <f ca="1">IF(D30&lt;&gt;"",D30+1,IF($V$4=3,DATE($T$4,$U$4,$X$4),""))</f>
        <v>43557</v>
      </c>
      <c r="F30" s="11">
        <f ca="1">IF(E30&lt;&gt;"",E30+1,IF($V$4=4,DATE($T$4,$U$4,$X$4),""))</f>
        <v>43558</v>
      </c>
      <c r="G30" s="11">
        <f ca="1">IF(F30&lt;&gt;"",F30+1,IF($V$4=5,DATE($T$4,$U$4,$X$4),""))</f>
        <v>43559</v>
      </c>
      <c r="H30" s="11">
        <f ca="1">IF(G30&lt;&gt;"",G30+1,IF($V$4=6,DATE($T$4,$U$4,$X$4),""))</f>
        <v>43560</v>
      </c>
      <c r="I30" s="11">
        <f ca="1">IF(H30&lt;&gt;"",H30+1,IF($V$4=7,DATE($T$4,$U$4,$X$4),""))</f>
        <v>43561</v>
      </c>
      <c r="J30" s="10"/>
      <c r="K30" s="37"/>
      <c r="L30" s="14">
        <f ca="1">IF($V$9=1,DATE($T$9,$U$9,$X$9),"")</f>
        <v>43709</v>
      </c>
      <c r="M30" s="11">
        <f ca="1">IF(L30&lt;&gt;"",L30+1,IF($V$9=2,DATE($T$9,$U$9,$X$9),""))</f>
        <v>43710</v>
      </c>
      <c r="N30" s="11">
        <f ca="1">IF(M30&lt;&gt;"",M30+1,IF($V$9=3,DATE($T$9,$U$9,$X$9),""))</f>
        <v>43711</v>
      </c>
      <c r="O30" s="11">
        <f ca="1">IF(N30&lt;&gt;"",N30+1,IF($V$9=4,DATE($T$9,$U$9,$X$9),""))</f>
        <v>43712</v>
      </c>
      <c r="P30" s="11">
        <f ca="1">IF(O30&lt;&gt;"",O30+1,IF($V$9=5,DATE($T$9,$U$9,$X$9),""))</f>
        <v>43713</v>
      </c>
      <c r="Q30" s="11">
        <f ca="1">IF(P30&lt;&gt;"",P30+1,IF($V$9=6,DATE($T$9,$U$9,$X$9),""))</f>
        <v>43714</v>
      </c>
      <c r="R30" s="11">
        <f ca="1">IF(Q30&lt;&gt;"",Q30+1,IF($V$9=7,DATE($T$9,$U$9,$X$9),""))</f>
        <v>43715</v>
      </c>
      <c r="T30" s="37"/>
      <c r="U30" s="11">
        <f ca="1">AA29+1</f>
        <v>43807</v>
      </c>
      <c r="V30" s="11">
        <f ca="1">U30+1</f>
        <v>43808</v>
      </c>
      <c r="W30" s="11">
        <f aca="true" t="shared" si="21" ref="W30:AA30">V30+1</f>
        <v>43809</v>
      </c>
      <c r="X30" s="11">
        <f ca="1" t="shared" si="21"/>
        <v>43810</v>
      </c>
      <c r="Y30" s="11">
        <f ca="1" t="shared" si="21"/>
        <v>43811</v>
      </c>
      <c r="Z30" s="11">
        <f ca="1" t="shared" si="21"/>
        <v>43812</v>
      </c>
      <c r="AA30" s="11">
        <f ca="1" t="shared" si="21"/>
        <v>43813</v>
      </c>
    </row>
    <row r="31" spans="2:27" ht="15.75">
      <c r="B31" s="37"/>
      <c r="C31" s="11">
        <f ca="1">I30+1</f>
        <v>43562</v>
      </c>
      <c r="D31" s="11">
        <f ca="1">C31+1</f>
        <v>43563</v>
      </c>
      <c r="E31" s="11">
        <f aca="true" t="shared" si="22" ref="E31:I31">D31+1</f>
        <v>43564</v>
      </c>
      <c r="F31" s="11">
        <f ca="1" t="shared" si="22"/>
        <v>43565</v>
      </c>
      <c r="G31" s="11">
        <f ca="1" t="shared" si="22"/>
        <v>43566</v>
      </c>
      <c r="H31" s="11">
        <f ca="1" t="shared" si="22"/>
        <v>43567</v>
      </c>
      <c r="I31" s="11">
        <f ca="1" t="shared" si="22"/>
        <v>43568</v>
      </c>
      <c r="J31" s="10"/>
      <c r="K31" s="37"/>
      <c r="L31" s="11">
        <f ca="1">R30+1</f>
        <v>43716</v>
      </c>
      <c r="M31" s="11">
        <f ca="1">L31+1</f>
        <v>43717</v>
      </c>
      <c r="N31" s="11">
        <f aca="true" t="shared" si="23" ref="N31:R31">M31+1</f>
        <v>43718</v>
      </c>
      <c r="O31" s="11">
        <f ca="1" t="shared" si="23"/>
        <v>43719</v>
      </c>
      <c r="P31" s="11">
        <f ca="1" t="shared" si="23"/>
        <v>43720</v>
      </c>
      <c r="Q31" s="11">
        <f ca="1" t="shared" si="23"/>
        <v>43721</v>
      </c>
      <c r="R31" s="11">
        <f ca="1" t="shared" si="23"/>
        <v>43722</v>
      </c>
      <c r="T31" s="37"/>
      <c r="U31" s="11">
        <f aca="true" t="shared" si="24" ref="U31:U32">AA30+1</f>
        <v>43814</v>
      </c>
      <c r="V31" s="11">
        <f aca="true" t="shared" si="25" ref="V31:AA32">U31+1</f>
        <v>43815</v>
      </c>
      <c r="W31" s="11">
        <f ca="1" t="shared" si="25"/>
        <v>43816</v>
      </c>
      <c r="X31" s="11">
        <f ca="1" t="shared" si="25"/>
        <v>43817</v>
      </c>
      <c r="Y31" s="11">
        <f ca="1" t="shared" si="25"/>
        <v>43818</v>
      </c>
      <c r="Z31" s="11">
        <f ca="1" t="shared" si="25"/>
        <v>43819</v>
      </c>
      <c r="AA31" s="11">
        <f ca="1" t="shared" si="25"/>
        <v>43820</v>
      </c>
    </row>
    <row r="32" spans="2:27" ht="15.75">
      <c r="B32" s="37"/>
      <c r="C32" s="11">
        <f aca="true" t="shared" si="26" ref="C32:C33">I31+1</f>
        <v>43569</v>
      </c>
      <c r="D32" s="11">
        <f aca="true" t="shared" si="27" ref="D32:I33">C32+1</f>
        <v>43570</v>
      </c>
      <c r="E32" s="11">
        <f ca="1" t="shared" si="27"/>
        <v>43571</v>
      </c>
      <c r="F32" s="11">
        <f ca="1" t="shared" si="27"/>
        <v>43572</v>
      </c>
      <c r="G32" s="11">
        <f ca="1" t="shared" si="27"/>
        <v>43573</v>
      </c>
      <c r="H32" s="11">
        <f ca="1" t="shared" si="27"/>
        <v>43574</v>
      </c>
      <c r="I32" s="11">
        <f ca="1" t="shared" si="27"/>
        <v>43575</v>
      </c>
      <c r="J32" s="10"/>
      <c r="K32" s="37"/>
      <c r="L32" s="11">
        <f aca="true" t="shared" si="28" ref="L32:L33">R31+1</f>
        <v>43723</v>
      </c>
      <c r="M32" s="11">
        <f aca="true" t="shared" si="29" ref="M32:R33">L32+1</f>
        <v>43724</v>
      </c>
      <c r="N32" s="11">
        <f ca="1" t="shared" si="29"/>
        <v>43725</v>
      </c>
      <c r="O32" s="11">
        <f ca="1" t="shared" si="29"/>
        <v>43726</v>
      </c>
      <c r="P32" s="11">
        <f ca="1" t="shared" si="29"/>
        <v>43727</v>
      </c>
      <c r="Q32" s="11">
        <f ca="1" t="shared" si="29"/>
        <v>43728</v>
      </c>
      <c r="R32" s="11">
        <f ca="1" t="shared" si="29"/>
        <v>43729</v>
      </c>
      <c r="T32" s="37"/>
      <c r="U32" s="11">
        <f ca="1" t="shared" si="24"/>
        <v>43821</v>
      </c>
      <c r="V32" s="11">
        <f ca="1" t="shared" si="25"/>
        <v>43822</v>
      </c>
      <c r="W32" s="11">
        <f ca="1" t="shared" si="25"/>
        <v>43823</v>
      </c>
      <c r="X32" s="11">
        <f ca="1" t="shared" si="25"/>
        <v>43824</v>
      </c>
      <c r="Y32" s="11">
        <f ca="1" t="shared" si="25"/>
        <v>43825</v>
      </c>
      <c r="Z32" s="11">
        <f ca="1" t="shared" si="25"/>
        <v>43826</v>
      </c>
      <c r="AA32" s="11">
        <f ca="1" t="shared" si="25"/>
        <v>43827</v>
      </c>
    </row>
    <row r="33" spans="2:27" ht="12.75">
      <c r="B33" s="37"/>
      <c r="C33" s="11">
        <f ca="1" t="shared" si="26"/>
        <v>43576</v>
      </c>
      <c r="D33" s="11">
        <f ca="1" t="shared" si="27"/>
        <v>43577</v>
      </c>
      <c r="E33" s="11">
        <f ca="1" t="shared" si="27"/>
        <v>43578</v>
      </c>
      <c r="F33" s="11">
        <f ca="1" t="shared" si="27"/>
        <v>43579</v>
      </c>
      <c r="G33" s="11">
        <f ca="1" t="shared" si="27"/>
        <v>43580</v>
      </c>
      <c r="H33" s="11">
        <f ca="1" t="shared" si="27"/>
        <v>43581</v>
      </c>
      <c r="I33" s="11">
        <f ca="1" t="shared" si="27"/>
        <v>43582</v>
      </c>
      <c r="K33" s="37"/>
      <c r="L33" s="11">
        <f ca="1" t="shared" si="28"/>
        <v>43730</v>
      </c>
      <c r="M33" s="11">
        <f ca="1" t="shared" si="29"/>
        <v>43731</v>
      </c>
      <c r="N33" s="11">
        <f ca="1" t="shared" si="29"/>
        <v>43732</v>
      </c>
      <c r="O33" s="11">
        <f ca="1" t="shared" si="29"/>
        <v>43733</v>
      </c>
      <c r="P33" s="11">
        <f ca="1" t="shared" si="29"/>
        <v>43734</v>
      </c>
      <c r="Q33" s="11">
        <f ca="1" t="shared" si="29"/>
        <v>43735</v>
      </c>
      <c r="R33" s="11">
        <f ca="1" t="shared" si="29"/>
        <v>43736</v>
      </c>
      <c r="T33" s="37"/>
      <c r="U33" s="11">
        <f ca="1">IF(DAY(TEXT($AA$32+1,"00"))&lt;15,"",DAY(TEXT($AA$32+1,"00")))</f>
        <v>29</v>
      </c>
      <c r="V33" s="11">
        <f ca="1">IF(DAY(TEXT($AA$32+2,"00"))&lt;15,"",DAY(TEXT($AA$32+2,"00")))</f>
        <v>30</v>
      </c>
      <c r="W33" s="11">
        <f ca="1">IF(DAY(TEXT($AA$32+3,"00"))&lt;15,"",DAY(TEXT($AA$32+3,"00")))</f>
        <v>31</v>
      </c>
      <c r="X33" s="11" t="str">
        <f ca="1">IF(DAY(TEXT($AA$32+4,"00"))&lt;15,"",DAY(TEXT($AA$32+4,"00")))</f>
        <v/>
      </c>
      <c r="Y33" s="11" t="str">
        <f ca="1">IF(DAY(TEXT($AA$32+5,"00"))&lt;15,"",DAY(TEXT($AA$32+5,"00")))</f>
        <v/>
      </c>
      <c r="Z33" s="11" t="str">
        <f ca="1">IF(DAY(TEXT($AA$32+6,"00"))&lt;15,"",DAY(TEXT($AA$32+6,"00")))</f>
        <v/>
      </c>
      <c r="AA33" s="11" t="str">
        <f ca="1">IF(DAY(TEXT($AA$32+7,"00"))&lt;15,"",DAY(TEXT($AA$32+7,"00")))</f>
        <v/>
      </c>
    </row>
    <row r="34" spans="2:27" ht="12.75">
      <c r="B34" s="37"/>
      <c r="C34" s="11">
        <f ca="1">IF(DAY(TEXT($I$33+1,"00"))&lt;15,"",DAY(TEXT($I$33+1,"00")))</f>
        <v>28</v>
      </c>
      <c r="D34" s="11">
        <f ca="1">IF(DAY(TEXT($I$33+2,"00"))&lt;15,"",DAY(TEXT($I$33+2,"00")))</f>
        <v>29</v>
      </c>
      <c r="E34" s="11">
        <f ca="1">IF(DAY(TEXT($I$33+3,"00"))&lt;15,"",DAY(TEXT($I$33+3,"00")))</f>
        <v>30</v>
      </c>
      <c r="F34" s="11" t="str">
        <f ca="1">IF(DAY(TEXT($I$33+4,"00"))&lt;15,"",DAY(TEXT($I$33+4,"00")))</f>
        <v/>
      </c>
      <c r="G34" s="11" t="str">
        <f ca="1">IF(DAY(TEXT($I$33+5,"00"))&lt;15,"",DAY(TEXT($I$33+5,"00")))</f>
        <v/>
      </c>
      <c r="H34" s="11" t="str">
        <f ca="1">IF(DAY(TEXT($I$33+6,"00"))&lt;15,"",DAY(TEXT($I$33+6,"00")))</f>
        <v/>
      </c>
      <c r="I34" s="11" t="str">
        <f ca="1">IF(DAY(TEXT($I$33+7,"00"))&lt;15,"",DAY(TEXT($I$33+7,"00")))</f>
        <v/>
      </c>
      <c r="K34" s="37"/>
      <c r="L34" s="11">
        <f ca="1">IF(DAY(TEXT($R$33+1,"00"))&lt;15,"",DAY(TEXT($R$33+1,"00")))</f>
        <v>29</v>
      </c>
      <c r="M34" s="11">
        <f ca="1">IF(DAY(TEXT($R$33+2,"00"))&lt;15,"",DAY(TEXT($R$33+2,"00")))</f>
        <v>30</v>
      </c>
      <c r="N34" s="11" t="str">
        <f ca="1">IF(DAY(TEXT($R$33+3,"00"))&lt;15,"",DAY(TEXT($R$33+3,"00")))</f>
        <v/>
      </c>
      <c r="O34" s="11" t="str">
        <f ca="1">IF(DAY(TEXT($R$33+4,"00"))&lt;15,"",DAY(TEXT($R$33+4,"00")))</f>
        <v/>
      </c>
      <c r="P34" s="11" t="str">
        <f ca="1">IF(DAY(TEXT($R$33+5,"00"))&lt;15,"",DAY(TEXT($R$33+5,"00")))</f>
        <v/>
      </c>
      <c r="Q34" s="11" t="str">
        <f ca="1">IF(DAY(TEXT($R$33+6,"00"))&lt;15,"",DAY(TEXT($R$33+6,"00")))</f>
        <v/>
      </c>
      <c r="R34" s="11" t="str">
        <f ca="1">IF(DAY(TEXT($R$33+7,"00"))&lt;15,"",DAY(TEXT($R$33+7,"00")))</f>
        <v/>
      </c>
      <c r="U34" s="11" t="str">
        <f ca="1">IF(DAY(TEXT($AA$32+8,"00"))&lt;15,"",DAY(TEXT($AA$32+8,"00")))</f>
        <v/>
      </c>
      <c r="V34" s="11" t="str">
        <f ca="1">IF(DAY(TEXT($AA$32+9,"00"))&lt;15,"",DAY(TEXT($AA$32+9,"00")))</f>
        <v/>
      </c>
      <c r="W34" s="11"/>
      <c r="X34" s="11"/>
      <c r="Y34" s="11"/>
      <c r="Z34" s="11"/>
      <c r="AA34" s="11"/>
    </row>
    <row r="35" spans="3:27" ht="12.75">
      <c r="C35" s="11" t="str">
        <f ca="1">IF(DAY(TEXT($I$33+8,"00"))&lt;15,"",DAY(TEXT($I$33+1,"00")))</f>
        <v/>
      </c>
      <c r="D35" s="11"/>
      <c r="E35" s="11"/>
      <c r="F35" s="11"/>
      <c r="G35" s="11"/>
      <c r="H35" s="11"/>
      <c r="I35" s="11"/>
      <c r="K35" s="12"/>
      <c r="L35" s="11" t="str">
        <f ca="1">IF(DAY(TEXT($R$33+8,"00"))&lt;15,"",DAY(TEXT($R$33+8,"00")))</f>
        <v/>
      </c>
      <c r="M35" s="11" t="str">
        <f ca="1">IF(DAY(TEXT($R$33+9,"00"))&lt;15,"",DAY(TEXT($R$33+9,"00")))</f>
        <v/>
      </c>
      <c r="N35" s="11"/>
      <c r="O35" s="11"/>
      <c r="P35" s="11"/>
      <c r="Q35" s="11"/>
      <c r="R35" s="11"/>
      <c r="T35" s="15"/>
      <c r="U35" s="11"/>
      <c r="V35" s="11"/>
      <c r="W35" s="11"/>
      <c r="X35" s="11"/>
      <c r="Y35" s="11"/>
      <c r="Z35" s="11"/>
      <c r="AA35" s="11"/>
    </row>
    <row r="36" spans="3:27" ht="12.75">
      <c r="C36" s="13"/>
      <c r="D36" s="13"/>
      <c r="E36" s="13"/>
      <c r="F36" s="13"/>
      <c r="G36" s="13"/>
      <c r="H36" s="13"/>
      <c r="I36" s="13"/>
      <c r="K36" s="12"/>
      <c r="L36" s="11"/>
      <c r="M36" s="11"/>
      <c r="N36" s="11"/>
      <c r="O36" s="11"/>
      <c r="P36" s="11"/>
      <c r="Q36" s="11"/>
      <c r="R36" s="11"/>
      <c r="T36" s="15"/>
      <c r="U36" s="11"/>
      <c r="V36" s="11"/>
      <c r="W36" s="11"/>
      <c r="X36" s="11"/>
      <c r="Y36" s="11"/>
      <c r="Z36" s="11"/>
      <c r="AA36" s="11"/>
    </row>
    <row r="37" spans="2:27" ht="12.75">
      <c r="B37" s="37" t="s">
        <v>4</v>
      </c>
      <c r="C37" s="9" t="s">
        <v>20</v>
      </c>
      <c r="D37" s="9" t="s">
        <v>21</v>
      </c>
      <c r="E37" s="9" t="s">
        <v>22</v>
      </c>
      <c r="F37" s="9" t="s">
        <v>23</v>
      </c>
      <c r="G37" s="9" t="s">
        <v>24</v>
      </c>
      <c r="H37" s="9" t="s">
        <v>25</v>
      </c>
      <c r="I37" s="9" t="s">
        <v>26</v>
      </c>
      <c r="K37" s="37" t="s">
        <v>9</v>
      </c>
      <c r="L37" s="9" t="s">
        <v>20</v>
      </c>
      <c r="M37" s="9" t="s">
        <v>21</v>
      </c>
      <c r="N37" s="9" t="s">
        <v>22</v>
      </c>
      <c r="O37" s="9" t="s">
        <v>23</v>
      </c>
      <c r="P37" s="9" t="s">
        <v>24</v>
      </c>
      <c r="Q37" s="9" t="s">
        <v>25</v>
      </c>
      <c r="R37" s="9" t="s">
        <v>26</v>
      </c>
      <c r="T37" s="15"/>
      <c r="U37" s="11"/>
      <c r="V37" s="11"/>
      <c r="W37" s="11"/>
      <c r="X37" s="11"/>
      <c r="Y37" s="11"/>
      <c r="Z37" s="11"/>
      <c r="AA37" s="11"/>
    </row>
    <row r="38" spans="2:27" ht="12.75">
      <c r="B38" s="37"/>
      <c r="C38" s="11" t="str">
        <f ca="1">IF($V$5=1,DATE($T$5,$U$5,$X$5),"")</f>
        <v/>
      </c>
      <c r="D38" s="11" t="str">
        <f ca="1">IF(C38&lt;&gt;"",C38+1,IF($V$5=2,DATE($T$5,$U$5,$X$5),""))</f>
        <v/>
      </c>
      <c r="E38" s="11" t="str">
        <f ca="1">IF(D38&lt;&gt;"",D38+1,IF($V$5=3,DATE($T$5,$U$5,$X$5),""))</f>
        <v/>
      </c>
      <c r="F38" s="11">
        <f ca="1">IF(E38&lt;&gt;"",E38+1,IF($V$5=4,DATE($T$5,$U$5,$X$5),""))</f>
        <v>43586</v>
      </c>
      <c r="G38" s="11">
        <f ca="1">IF(F38&lt;&gt;"",F38+1,IF($V$5=5,DATE($T$5,$U$5,$X$5),""))</f>
        <v>43587</v>
      </c>
      <c r="H38" s="11">
        <f ca="1">IF(G38&lt;&gt;"",G38+1,IF($V$5=6,DATE($T$5,$U$5,$X$5),""))</f>
        <v>43588</v>
      </c>
      <c r="I38" s="11">
        <f ca="1">IF(H38&lt;&gt;"",H38+1,IF($V$5=7,DATE($T$5,$U$5,$X$5),""))</f>
        <v>43589</v>
      </c>
      <c r="K38" s="37"/>
      <c r="L38" s="14" t="str">
        <f ca="1">IF($V$10=1,DATE($T$10,$U$10,$X$10),"")</f>
        <v/>
      </c>
      <c r="M38" s="11" t="str">
        <f ca="1">IF(L38&lt;&gt;"",L38+1,IF($V$10=2,DATE($T$10,$U$10,$X$10),""))</f>
        <v/>
      </c>
      <c r="N38" s="11">
        <f ca="1">IF(M38&lt;&gt;"",M38+1,IF($V$10=3,DATE($T$10,$U$10,$X$10),""))</f>
        <v>43739</v>
      </c>
      <c r="O38" s="11">
        <f ca="1">IF(N38&lt;&gt;"",N38+1,IF($V$10=4,DATE($T$10,$U$10,$X$10),""))</f>
        <v>43740</v>
      </c>
      <c r="P38" s="11">
        <f ca="1">IF(O38&lt;&gt;"",O38+1,IF($V$10=5,DATE($T$10,$U$10,$X$10),""))</f>
        <v>43741</v>
      </c>
      <c r="Q38" s="11">
        <f ca="1">IF(P38&lt;&gt;"",P38+1,IF($V$10=6,DATE($T$10,$U$10,$X$10),""))</f>
        <v>43742</v>
      </c>
      <c r="R38" s="11">
        <f ca="1">IF(Q38&lt;&gt;"",Q38+1,IF($V$10=7,DATE($T$10,$U$10,$X$10),""))</f>
        <v>43743</v>
      </c>
      <c r="U38" s="11"/>
      <c r="V38" s="11"/>
      <c r="W38" s="11"/>
      <c r="X38" s="11"/>
      <c r="Y38" s="11"/>
      <c r="Z38" s="11"/>
      <c r="AA38" s="11"/>
    </row>
    <row r="39" spans="2:27" ht="12.75">
      <c r="B39" s="37"/>
      <c r="C39" s="11">
        <f ca="1">I38+1</f>
        <v>43590</v>
      </c>
      <c r="D39" s="11">
        <f ca="1">C39+1</f>
        <v>43591</v>
      </c>
      <c r="E39" s="11">
        <f aca="true" t="shared" si="30" ref="E39:I39">D39+1</f>
        <v>43592</v>
      </c>
      <c r="F39" s="11">
        <f ca="1" t="shared" si="30"/>
        <v>43593</v>
      </c>
      <c r="G39" s="11">
        <f ca="1" t="shared" si="30"/>
        <v>43594</v>
      </c>
      <c r="H39" s="11">
        <f ca="1" t="shared" si="30"/>
        <v>43595</v>
      </c>
      <c r="I39" s="11">
        <f ca="1" t="shared" si="30"/>
        <v>43596</v>
      </c>
      <c r="K39" s="37"/>
      <c r="L39" s="11">
        <f ca="1">R38+1</f>
        <v>43744</v>
      </c>
      <c r="M39" s="11">
        <f ca="1">L39+1</f>
        <v>43745</v>
      </c>
      <c r="N39" s="11">
        <f aca="true" t="shared" si="31" ref="N39:R39">M39+1</f>
        <v>43746</v>
      </c>
      <c r="O39" s="11">
        <f ca="1" t="shared" si="31"/>
        <v>43747</v>
      </c>
      <c r="P39" s="11">
        <f ca="1" t="shared" si="31"/>
        <v>43748</v>
      </c>
      <c r="Q39" s="11">
        <f ca="1" t="shared" si="31"/>
        <v>43749</v>
      </c>
      <c r="R39" s="11">
        <f ca="1" t="shared" si="31"/>
        <v>43750</v>
      </c>
      <c r="Y39" s="11"/>
      <c r="Z39" s="11"/>
      <c r="AA39" s="11"/>
    </row>
    <row r="40" spans="2:18" ht="12.75">
      <c r="B40" s="37"/>
      <c r="C40" s="11">
        <f aca="true" t="shared" si="32" ref="C40:C41">I39+1</f>
        <v>43597</v>
      </c>
      <c r="D40" s="11">
        <f aca="true" t="shared" si="33" ref="D40:I41">C40+1</f>
        <v>43598</v>
      </c>
      <c r="E40" s="11">
        <f ca="1" t="shared" si="33"/>
        <v>43599</v>
      </c>
      <c r="F40" s="11">
        <f ca="1" t="shared" si="33"/>
        <v>43600</v>
      </c>
      <c r="G40" s="11">
        <f ca="1" t="shared" si="33"/>
        <v>43601</v>
      </c>
      <c r="H40" s="11">
        <f ca="1" t="shared" si="33"/>
        <v>43602</v>
      </c>
      <c r="I40" s="11">
        <f ca="1" t="shared" si="33"/>
        <v>43603</v>
      </c>
      <c r="K40" s="37"/>
      <c r="L40" s="11">
        <f aca="true" t="shared" si="34" ref="L40:L41">R39+1</f>
        <v>43751</v>
      </c>
      <c r="M40" s="11">
        <f aca="true" t="shared" si="35" ref="M40:R41">L40+1</f>
        <v>43752</v>
      </c>
      <c r="N40" s="11">
        <f ca="1" t="shared" si="35"/>
        <v>43753</v>
      </c>
      <c r="O40" s="11">
        <f ca="1" t="shared" si="35"/>
        <v>43754</v>
      </c>
      <c r="P40" s="11">
        <f ca="1" t="shared" si="35"/>
        <v>43755</v>
      </c>
      <c r="Q40" s="11">
        <f ca="1" t="shared" si="35"/>
        <v>43756</v>
      </c>
      <c r="R40" s="11">
        <f ca="1" t="shared" si="35"/>
        <v>43757</v>
      </c>
    </row>
    <row r="41" spans="2:18" ht="12.75">
      <c r="B41" s="37"/>
      <c r="C41" s="11">
        <f ca="1" t="shared" si="32"/>
        <v>43604</v>
      </c>
      <c r="D41" s="11">
        <f ca="1" t="shared" si="33"/>
        <v>43605</v>
      </c>
      <c r="E41" s="11">
        <f ca="1" t="shared" si="33"/>
        <v>43606</v>
      </c>
      <c r="F41" s="11">
        <f ca="1" t="shared" si="33"/>
        <v>43607</v>
      </c>
      <c r="G41" s="11">
        <f ca="1" t="shared" si="33"/>
        <v>43608</v>
      </c>
      <c r="H41" s="11">
        <f ca="1" t="shared" si="33"/>
        <v>43609</v>
      </c>
      <c r="I41" s="11">
        <f ca="1" t="shared" si="33"/>
        <v>43610</v>
      </c>
      <c r="K41" s="37"/>
      <c r="L41" s="11">
        <f ca="1" t="shared" si="34"/>
        <v>43758</v>
      </c>
      <c r="M41" s="11">
        <f ca="1" t="shared" si="35"/>
        <v>43759</v>
      </c>
      <c r="N41" s="11">
        <f ca="1" t="shared" si="35"/>
        <v>43760</v>
      </c>
      <c r="O41" s="11">
        <f ca="1" t="shared" si="35"/>
        <v>43761</v>
      </c>
      <c r="P41" s="11">
        <f ca="1" t="shared" si="35"/>
        <v>43762</v>
      </c>
      <c r="Q41" s="11">
        <f ca="1" t="shared" si="35"/>
        <v>43763</v>
      </c>
      <c r="R41" s="11">
        <f ca="1" t="shared" si="35"/>
        <v>43764</v>
      </c>
    </row>
    <row r="42" spans="2:18" ht="12.75">
      <c r="B42" s="37"/>
      <c r="C42" s="11">
        <f ca="1">IF(DAY(TEXT($I$41+1,"00"))&lt;15,"",DAY(TEXT($I$41+1,"00")))</f>
        <v>26</v>
      </c>
      <c r="D42" s="11">
        <f ca="1">IF(DAY(TEXT($I$41+2,"00"))&lt;15,"",DAY(TEXT($I$41+2,"00")))</f>
        <v>27</v>
      </c>
      <c r="E42" s="11">
        <f ca="1">IF(DAY(TEXT($I$41+3,"00"))&lt;15,"",DAY(TEXT($I$41+3,"00")))</f>
        <v>28</v>
      </c>
      <c r="F42" s="11">
        <f ca="1">IF(DAY(TEXT($I$41+4,"00"))&lt;15,"",DAY(TEXT($I$41+4,"00")))</f>
        <v>29</v>
      </c>
      <c r="G42" s="11">
        <f ca="1">IF(DAY(TEXT($I$41+5,"00"))&lt;15,"",DAY(TEXT($I$41+5,"00")))</f>
        <v>30</v>
      </c>
      <c r="H42" s="11">
        <f ca="1">IF(DAY(TEXT($I$41+6,"00"))&lt;15,"",DAY(TEXT($I$41+6,"00")))</f>
        <v>31</v>
      </c>
      <c r="I42" s="11" t="str">
        <f ca="1">IF(DAY(TEXT($I$41+7,"00"))&lt;15,"",DAY(TEXT($I$41+7,"00")))</f>
        <v/>
      </c>
      <c r="K42" s="37"/>
      <c r="L42" s="11">
        <f ca="1">IF(DAY(TEXT($R$41+1,"00"))&lt;15,"",DAY(TEXT($R$41+1,"00")))</f>
        <v>27</v>
      </c>
      <c r="M42" s="11">
        <f ca="1">IF(DAY(TEXT($R$41+2,"00"))&lt;15,"",DAY(TEXT($R$41+2,"00")))</f>
        <v>28</v>
      </c>
      <c r="N42" s="11">
        <f ca="1">IF(DAY(TEXT($R$41+3,"00"))&lt;15,"",DAY(TEXT($R$41+3,"00")))</f>
        <v>29</v>
      </c>
      <c r="O42" s="11">
        <f ca="1">IF(DAY(TEXT($R$41+4,"00"))&lt;15,"",DAY(TEXT($R$41+4,"00")))</f>
        <v>30</v>
      </c>
      <c r="P42" s="11">
        <f ca="1">IF(DAY(TEXT($R$41+5,"00"))&lt;15,"",DAY(TEXT($R$41+5,"00")))</f>
        <v>31</v>
      </c>
      <c r="Q42" s="11" t="str">
        <f ca="1">IF(DAY(TEXT($R$41+6,"00"))&lt;15,"",DAY(TEXT($R$41+6,"00")))</f>
        <v/>
      </c>
      <c r="R42" s="11" t="str">
        <f ca="1">IF(DAY(TEXT($R$41+7,"00"))&lt;15,"",DAY(TEXT($R$41+7,"00")))</f>
        <v/>
      </c>
    </row>
    <row r="43" spans="3:18" ht="12.75">
      <c r="C43" s="11" t="str">
        <f ca="1">IF(DAY(TEXT($I$41+8,"00"))&lt;15,"",DAY(TEXT($I$41+8,"00")))</f>
        <v/>
      </c>
      <c r="D43" s="11" t="str">
        <f ca="1">IF(DAY(TEXT($I$41+9,"00"))&lt;15,"",DAY(TEXT($I$41+9,"00")))</f>
        <v/>
      </c>
      <c r="E43" s="11"/>
      <c r="F43" s="11"/>
      <c r="G43" s="11"/>
      <c r="H43" s="11"/>
      <c r="I43" s="11"/>
      <c r="K43" s="12"/>
      <c r="L43" s="11" t="str">
        <f ca="1">IF(DAY(TEXT($R$41+8,"00"))&lt;15,"",DAY(TEXT($R$41+8,"00")))</f>
        <v/>
      </c>
      <c r="M43" s="11" t="str">
        <f ca="1">IF(DAY(TEXT($R$41+9,"00"))&lt;15,"",DAY(TEXT($R$41+9,"00")))</f>
        <v/>
      </c>
      <c r="N43" s="11"/>
      <c r="O43" s="11"/>
      <c r="P43" s="11"/>
      <c r="Q43" s="11"/>
      <c r="R43" s="11"/>
    </row>
  </sheetData>
  <mergeCells count="14">
    <mergeCell ref="B37:B42"/>
    <mergeCell ref="K37:K42"/>
    <mergeCell ref="E3:F3"/>
    <mergeCell ref="G3:H3"/>
    <mergeCell ref="B5:B10"/>
    <mergeCell ref="K5:K10"/>
    <mergeCell ref="B13:B18"/>
    <mergeCell ref="K13:K18"/>
    <mergeCell ref="T20:T25"/>
    <mergeCell ref="B21:B26"/>
    <mergeCell ref="K21:K26"/>
    <mergeCell ref="T28:T33"/>
    <mergeCell ref="B29:B34"/>
    <mergeCell ref="K29:K34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7AE608-37C7-40EE-A136-677447611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Devang</cp:lastModifiedBy>
  <cp:lastPrinted>2019-03-07T23:22:17Z</cp:lastPrinted>
  <dcterms:created xsi:type="dcterms:W3CDTF">2010-12-29T19:39:52Z</dcterms:created>
  <dcterms:modified xsi:type="dcterms:W3CDTF">2019-03-07T23:32:17Z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TC020805839991</vt:lpwstr>
  </property>
</Properties>
</file>