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uann\Documents\Microsoft work\Excel WAC\Finals_fixes to previously published WAC files_with Roster_11-20\Finals_fixes to previously published WAC files\"/>
    </mc:Choice>
  </mc:AlternateContent>
  <bookViews>
    <workbookView xWindow="0" yWindow="0" windowWidth="20490" windowHeight="7515"/>
  </bookViews>
  <sheets>
    <sheet name="Personal Money Tracker" sheetId="1" r:id="rId1"/>
    <sheet name="Monthly Summary" sheetId="2" r:id="rId2"/>
    <sheet name="Chart Data" sheetId="3" r:id="rId3"/>
  </sheets>
  <definedNames>
    <definedName name="AccountList">CashSummaryTable[Account]</definedName>
    <definedName name="PercentageAvailable">'Personal Money Tracker'!$B$23</definedName>
    <definedName name="_xlnm.Print_Titles" localSheetId="1">'Monthly Summary'!$B:$B,'Monthly Summary'!$19:$20</definedName>
    <definedName name="Slicer_Account">#N/A</definedName>
    <definedName name="Slicer_Account1">#N/A</definedName>
    <definedName name="Slicer_Description">#N/A</definedName>
    <definedName name="Slicer_Description2">#N/A</definedName>
  </definedNames>
  <calcPr calcId="162912"/>
  <pivotCaches>
    <pivotCache cacheId="202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8" i="1" l="1"/>
  <c r="G8" i="1"/>
  <c r="E9" i="1"/>
  <c r="F6" i="1"/>
  <c r="G6" i="1"/>
  <c r="F7" i="1"/>
  <c r="G7" i="1"/>
  <c r="G9" i="1"/>
  <c r="B23" i="1"/>
  <c r="F9" i="1"/>
</calcChain>
</file>

<file path=xl/sharedStrings.xml><?xml version="1.0" encoding="utf-8"?>
<sst xmlns="http://schemas.openxmlformats.org/spreadsheetml/2006/main" count="85" uniqueCount="40">
  <si>
    <t>Personal Money Tracker</t>
  </si>
  <si>
    <t>Monthly Summary &gt;</t>
  </si>
  <si>
    <t>Cash Summary</t>
  </si>
  <si>
    <t>Account</t>
  </si>
  <si>
    <t>Starting Cash</t>
  </si>
  <si>
    <t>Spending Total</t>
  </si>
  <si>
    <t>Cash Remaining</t>
  </si>
  <si>
    <t>Checking</t>
  </si>
  <si>
    <t>Savings</t>
  </si>
  <si>
    <t>Other</t>
  </si>
  <si>
    <t>Total</t>
  </si>
  <si>
    <t>Cash I've spent</t>
  </si>
  <si>
    <t>Date</t>
  </si>
  <si>
    <t>Description</t>
  </si>
  <si>
    <t>Amount</t>
  </si>
  <si>
    <t>ATM withdrawal</t>
  </si>
  <si>
    <t>Lunch</t>
  </si>
  <si>
    <t>Car payment</t>
  </si>
  <si>
    <t>Electricity payment</t>
  </si>
  <si>
    <t>Dinner</t>
  </si>
  <si>
    <t>Cash withdrawal</t>
  </si>
  <si>
    <t>Cash
Remaining:</t>
  </si>
  <si>
    <t>Monthly Summary</t>
  </si>
  <si>
    <t>&lt; Money Tracker</t>
  </si>
  <si>
    <t xml:space="preserve">To update this data, right-click the PivotTable below Spending Summary and then click Refresh.
</t>
  </si>
  <si>
    <t>Account Summary</t>
  </si>
  <si>
    <t>Spending Summary</t>
  </si>
  <si>
    <t>Details</t>
  </si>
  <si>
    <t>Grand Total</t>
  </si>
  <si>
    <t>Jan</t>
  </si>
  <si>
    <t>Feb</t>
  </si>
  <si>
    <t>Mar</t>
  </si>
  <si>
    <t>Apr</t>
  </si>
  <si>
    <t>May</t>
  </si>
  <si>
    <t>Jun</t>
  </si>
  <si>
    <t>PivotChart Data</t>
  </si>
  <si>
    <t>This PivotTable is the data source for the Account Summary PivotChart on the Monthly Summary sheet</t>
  </si>
  <si>
    <t>Sum of Amount</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</si>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</sst>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_);\(0.00\)"/>
    <numFmt numFmtId="165" formatCode="_(@_)"/>
  </numFmts>
  <fonts count="14">
    <font>
      <sz val="10"/>
      <color theme="1"/>
      <name val="Calibri"/>
      <family val="2"/>
      <scheme val="minor"/>
    </font>
    <font>
      <sz val="11"/>
      <color theme="1"/>
      <name val="Calibri"/>
      <family val="2"/>
      <scheme val="minor"/>
    </font>
    <font>
      <i/>
      <sz val="24"/>
      <color theme="1"/>
      <name val="Calibri"/>
      <family val="2"/>
      <scheme val="minor"/>
    </font>
    <font>
      <sz val="18"/>
      <color theme="3"/>
      <name val="Times New Roman"/>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Times New Roman"/>
      <family val="2"/>
      <scheme val="major"/>
    </font>
    <font>
      <i/>
      <sz val="10"/>
      <color theme="1"/>
      <name val="Calibri"/>
      <family val="2"/>
      <scheme val="minor"/>
    </font>
    <font>
      <i/>
      <sz val="22"/>
      <color theme="3"/>
      <name val="Calibri"/>
      <family val="2"/>
      <scheme val="minor"/>
    </font>
    <font>
      <i/>
      <sz val="13"/>
      <color theme="1" tint="0.34998626667073579"/>
      <name val="Times New Roman"/>
      <family val="1"/>
      <scheme val="major"/>
    </font>
    <font>
      <sz val="14"/>
      <color theme="3"/>
      <name val="Times New Roman"/>
      <family val="1"/>
      <scheme val="major"/>
    </font>
    <font>
      <sz val="10"/>
      <color theme="3" tint="-0.24994659260841701"/>
      <name val="Calibri"/>
      <family val="2"/>
      <scheme val="minor"/>
    </font>
    <font>
      <i/>
      <sz val="9"/>
      <color theme="0" tint="-0.499984740745262"/>
      <name val="Calibri"/>
      <family val="2"/>
      <scheme val="minor"/>
    </font>
  </fonts>
  <fills count="3">
    <fill>
      <patternFill patternType="none"/>
    </fill>
    <fill>
      <patternFill patternType="gray125"/>
    </fill>
    <fill>
      <patternFill patternType="solid">
        <fgColor theme="4"/>
        <bgColor indexed="64"/>
      </patternFill>
    </fill>
  </fills>
  <borders count="8">
    <border>
      <left/>
      <right/>
      <top/>
      <bottom/>
      <diagonal/>
    </border>
    <border>
      <left/>
      <right/>
      <top/>
      <bottom style="dotted">
        <color theme="0" tint="-0.34998626667073579"/>
      </bottom>
      <diagonal/>
    </border>
    <border>
      <left style="thin">
        <color theme="3" tint="0.79995117038483843"/>
      </left>
      <right style="thin">
        <color theme="3" tint="0.79995117038483843"/>
      </right>
      <top style="thin">
        <color theme="3" tint="0.79995117038483843"/>
      </top>
      <bottom/>
      <diagonal/>
    </border>
    <border>
      <left style="thin">
        <color theme="3" tint="0.79995117038483843"/>
      </left>
      <right style="thin">
        <color theme="3" tint="0.79995117038483843"/>
      </right>
      <top/>
      <bottom/>
      <diagonal/>
    </border>
    <border>
      <left style="thin">
        <color theme="3" tint="0.79995117038483843"/>
      </left>
      <right style="thin">
        <color theme="3" tint="0.79995117038483843"/>
      </right>
      <top/>
      <bottom style="thin">
        <color theme="3" tint="0.79995117038483843"/>
      </bottom>
      <diagonal/>
    </border>
    <border>
      <left style="thin">
        <color theme="3" tint="0.79998168889431442"/>
      </left>
      <right style="thin">
        <color theme="3" tint="0.79998168889431442"/>
      </right>
      <top style="thin">
        <color theme="3" tint="0.79995117038483843"/>
      </top>
      <bottom/>
      <diagonal/>
    </border>
    <border>
      <left style="thin">
        <color theme="3" tint="0.79998168889431442"/>
      </left>
      <right style="thin">
        <color theme="3" tint="0.79998168889431442"/>
      </right>
      <top/>
      <bottom style="thin">
        <color theme="3" tint="0.79995117038483843"/>
      </bottom>
      <diagonal/>
    </border>
    <border>
      <left/>
      <right/>
      <top style="thin">
        <color theme="3" tint="0.79995117038483843"/>
      </top>
      <bottom/>
      <diagonal/>
    </border>
  </borders>
  <cellStyleXfs count="7">
    <xf numFmtId="0" fontId="0" fillId="0" borderId="0"/>
    <xf numFmtId="4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9">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4" fontId="5" fillId="0" borderId="0" xfId="1" applyNumberFormat="1" applyFont="1" applyFill="1" applyBorder="1"/>
    <xf numFmtId="165"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xf numFmtId="0" fontId="6" fillId="0" borderId="0" xfId="0" pivotButton="1" applyFont="1"/>
    <xf numFmtId="14" fontId="0" fillId="0" borderId="0" xfId="0" applyNumberFormat="1" applyAlignment="1">
      <alignment horizontal="left"/>
    </xf>
    <xf numFmtId="164" fontId="0" fillId="0" borderId="0" xfId="0" applyNumberFormat="1"/>
    <xf numFmtId="0" fontId="4" fillId="0" borderId="0" xfId="0" pivotButton="1" applyFont="1"/>
    <xf numFmtId="0" fontId="0" fillId="0" borderId="0" xfId="0" applyAlignment="1">
      <alignment horizontal="left" indent="1"/>
    </xf>
    <xf numFmtId="0" fontId="0" fillId="0" borderId="1" xfId="0" applyBorder="1"/>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14" fontId="5" fillId="0" borderId="0" xfId="0" applyNumberFormat="1" applyFont="1" applyAlignment="1">
      <alignment horizontal="left" indent="2"/>
    </xf>
    <xf numFmtId="14" fontId="0" fillId="0" borderId="0" xfId="0" applyNumberFormat="1" applyFont="1" applyAlignment="1">
      <alignment horizontal="left" indent="2"/>
    </xf>
    <xf numFmtId="0" fontId="4" fillId="0" borderId="0" xfId="0" applyFont="1" applyFill="1" applyBorder="1" applyAlignment="1">
      <alignment horizontal="left" vertical="center" indent="1"/>
    </xf>
    <xf numFmtId="40" fontId="5" fillId="0" borderId="0" xfId="1" applyNumberFormat="1" applyFont="1" applyAlignment="1">
      <alignment horizontal="right" indent="1"/>
    </xf>
    <xf numFmtId="165" fontId="0" fillId="0" borderId="0" xfId="0" applyNumberFormat="1" applyFont="1" applyAlignment="1">
      <alignment horizontal="left" indent="1"/>
    </xf>
    <xf numFmtId="165" fontId="5" fillId="0" borderId="0" xfId="0" applyNumberFormat="1" applyFont="1" applyAlignment="1">
      <alignment horizontal="left" indent="1"/>
    </xf>
    <xf numFmtId="0" fontId="7" fillId="0" borderId="0" xfId="2" applyBorder="1"/>
    <xf numFmtId="0" fontId="11" fillId="0" borderId="0" xfId="0" pivotButton="1" applyFont="1" applyAlignment="1">
      <alignment horizontal="left" vertical="top"/>
    </xf>
    <xf numFmtId="165" fontId="0" fillId="0" borderId="0" xfId="0" applyNumberFormat="1" applyFont="1" applyFill="1" applyBorder="1" applyAlignment="1">
      <alignment horizontal="left"/>
    </xf>
    <xf numFmtId="164" fontId="0" fillId="0" borderId="0" xfId="0" applyNumberFormat="1" applyFont="1" applyFill="1" applyBorder="1"/>
    <xf numFmtId="0" fontId="12" fillId="2" borderId="1" xfId="5" applyFill="1" applyBorder="1" applyAlignment="1">
      <alignment horizontal="center" vertical="center"/>
    </xf>
    <xf numFmtId="0" fontId="0" fillId="0" borderId="2" xfId="0" applyBorder="1"/>
    <xf numFmtId="0" fontId="0" fillId="0" borderId="3" xfId="0" applyBorder="1"/>
    <xf numFmtId="9" fontId="9" fillId="0" borderId="7" xfId="3" applyFont="1" applyBorder="1" applyAlignment="1">
      <alignment vertical="center"/>
    </xf>
    <xf numFmtId="0" fontId="13" fillId="0" borderId="0" xfId="2" applyFont="1" applyBorder="1" applyAlignment="1">
      <alignment vertical="center"/>
    </xf>
    <xf numFmtId="0" fontId="0" fillId="0" borderId="0" xfId="0" applyAlignment="1">
      <alignment horizontal="center"/>
    </xf>
    <xf numFmtId="0" fontId="7" fillId="0" borderId="1" xfId="2" applyBorder="1" applyAlignment="1">
      <alignment horizontal="left" vertical="center"/>
    </xf>
    <xf numFmtId="0" fontId="7" fillId="0" borderId="0" xfId="2" applyBorder="1" applyAlignment="1">
      <alignment vertical="center"/>
    </xf>
    <xf numFmtId="0" fontId="0" fillId="0" borderId="0" xfId="0" applyAlignment="1">
      <alignment horizont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2" applyBorder="1" applyAlignment="1">
      <alignment horizontal="left" vertical="center"/>
    </xf>
    <xf numFmtId="0" fontId="7" fillId="0" borderId="1" xfId="2" applyBorder="1" applyAlignment="1">
      <alignment horizontal="left" vertical="center"/>
    </xf>
    <xf numFmtId="9" fontId="9" fillId="0" borderId="5" xfId="3" applyFont="1" applyBorder="1" applyAlignment="1">
      <alignment horizontal="center" vertical="center"/>
    </xf>
    <xf numFmtId="9" fontId="9" fillId="0" borderId="6" xfId="3" applyFont="1" applyBorder="1" applyAlignment="1">
      <alignment horizontal="center" vertical="center"/>
    </xf>
    <xf numFmtId="0" fontId="7" fillId="0" borderId="0" xfId="2" applyBorder="1" applyAlignment="1">
      <alignment vertical="center"/>
    </xf>
    <xf numFmtId="0" fontId="7" fillId="0" borderId="1" xfId="2" applyBorder="1" applyAlignment="1">
      <alignment vertical="center"/>
    </xf>
  </cellXfs>
  <cellStyles count="7">
    <cellStyle name="Currency" xfId="1" builtinId="4"/>
    <cellStyle name="Followed Hyperlink" xfId="6" builtinId="9" customBuiltin="1"/>
    <cellStyle name="Heading 1" xfId="4" builtinId="16" customBuiltin="1"/>
    <cellStyle name="Hyperlink" xfId="5" builtinId="8" customBuiltin="1"/>
    <cellStyle name="Normal" xfId="0" builtinId="0" customBuiltin="1"/>
    <cellStyle name="Percent" xfId="3" builtinId="5"/>
    <cellStyle name="Title" xfId="2" builtinId="15" customBuiltin="1"/>
  </cellStyles>
  <dxfs count="64">
    <dxf>
      <font>
        <strike val="0"/>
        <outline val="0"/>
        <shadow val="0"/>
        <u val="none"/>
        <vertAlign val="baseline"/>
        <sz val="10"/>
        <color theme="1"/>
        <name val="Calibri"/>
        <scheme val="minor"/>
      </font>
      <numFmt numFmtId="164" formatCode="0.00_);\(0.00\)"/>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4" formatCode="0.00_);\(0.00\)"/>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4" formatCode="0.00_);\(0.00\)"/>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5" formatCode="_(@_)"/>
      <alignment horizontal="left" vertical="bottom" textRotation="0" wrapText="0" relativeIndent="-1" justifyLastLine="0" shrinkToFit="0" readingOrder="0"/>
    </dxf>
    <dxf>
      <font>
        <b val="0"/>
        <i val="0"/>
        <strike val="0"/>
        <condense val="0"/>
        <extend val="0"/>
        <outline val="0"/>
        <shadow val="0"/>
        <u val="none"/>
        <vertAlign val="baseline"/>
        <sz val="10"/>
        <color theme="1"/>
        <name val="Calibri"/>
        <scheme val="minor"/>
      </font>
      <numFmt numFmtId="165" formatCode="_(@_)"/>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strike val="0"/>
        <outline val="0"/>
        <shadow val="0"/>
        <u val="none"/>
        <vertAlign val="baseline"/>
        <sz val="10"/>
        <color theme="1"/>
        <name val="Calibri"/>
        <scheme val="minor"/>
      </font>
      <numFmt numFmtId="165" formatCode="_(@_)"/>
      <alignment horizontal="left" vertical="bottom" textRotation="0" wrapText="0" indent="1"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8" formatCode="#,##0.00_);[Red]\(#,##0.00\)"/>
      <alignment horizontal="right" vertical="bottom" textRotation="0" wrapText="0" indent="1" justifyLastLine="0" shrinkToFit="0" readingOrder="0"/>
    </dxf>
    <dxf>
      <font>
        <b val="0"/>
        <i val="0"/>
        <strike val="0"/>
        <condense val="0"/>
        <extend val="0"/>
        <outline val="0"/>
        <shadow val="0"/>
        <u val="none"/>
        <vertAlign val="baseline"/>
        <sz val="10"/>
        <color theme="1"/>
        <name val="Calibri"/>
        <scheme val="minor"/>
      </font>
      <numFmt numFmtId="8" formatCode="#,##0.00_);[Red]\(#,##0.00\)"/>
      <alignment horizontal="right" vertical="bottom" textRotation="0" wrapText="0" indent="1" justifyLastLine="0" shrinkToFit="0" readingOrder="0"/>
    </dxf>
    <dxf>
      <font>
        <strike val="0"/>
        <outline val="0"/>
        <shadow val="0"/>
        <u val="none"/>
        <vertAlign val="baseline"/>
        <sz val="10"/>
        <color theme="1"/>
        <name val="Calibri"/>
        <scheme val="minor"/>
      </font>
      <numFmt numFmtId="165" formatCode="_(@_)"/>
      <alignment horizontal="left" vertical="bottom" textRotation="0" wrapText="0" indent="1"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19" formatCode="m/d/yyyy"/>
      <alignment horizontal="left" vertical="bottom" textRotation="0" wrapText="0" indent="2"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1" justifyLastLine="0" shrinkToFit="0" readingOrder="0"/>
    </dxf>
    <dxf>
      <font>
        <strike val="0"/>
        <outline val="0"/>
        <shadow val="0"/>
        <u val="none"/>
        <vertAlign val="baseline"/>
        <sz val="10"/>
        <color theme="1"/>
        <name val="Calibri"/>
        <scheme val="minor"/>
      </font>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color rgb="FFFF0000"/>
      </font>
    </dxf>
    <dxf>
      <font>
        <color rgb="FFFFC000"/>
      </font>
    </dxf>
    <dxf>
      <font>
        <color rgb="FF00B050"/>
      </font>
    </dxf>
    <dxf>
      <font>
        <sz val="9"/>
      </font>
    </dxf>
    <dxf>
      <font>
        <sz val="9"/>
      </font>
    </dxf>
    <dxf>
      <font>
        <sz val="12"/>
      </font>
    </dxf>
    <dxf>
      <font>
        <sz val="12"/>
      </font>
    </dxf>
    <dxf>
      <font>
        <sz val="12"/>
      </font>
    </dxf>
    <dxf>
      <numFmt numFmtId="164" formatCode="0.00_);\(0.00\)"/>
    </dxf>
    <dxf>
      <font>
        <sz val="8"/>
      </font>
    </dxf>
    <dxf>
      <font>
        <sz val="8"/>
      </font>
    </dxf>
    <dxf>
      <alignment vertical="top" readingOrder="0"/>
    </dxf>
    <dxf>
      <alignment vertical="top" readingOrder="0"/>
    </dxf>
    <dxf>
      <font>
        <sz val="9"/>
      </font>
    </dxf>
    <dxf>
      <font>
        <sz val="12"/>
      </font>
    </dxf>
    <dxf>
      <font>
        <sz val="12"/>
      </font>
    </dxf>
    <dxf>
      <font>
        <sz val="9"/>
      </font>
    </dxf>
    <dxf>
      <numFmt numFmtId="164" formatCode="0.00_);\(0.00\)"/>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alignment horizontal="right" readingOrder="0"/>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Times New Roman"/>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63"/>
      <tableStyleElement type="headerRow" dxfId="62"/>
      <tableStyleElement type="totalRow" dxfId="61"/>
      <tableStyleElement type="secondRowStripe" dxfId="60"/>
      <tableStyleElement type="firstColumnStripe" dxfId="59"/>
      <tableStyleElement type="secondColumnStripe" dxfId="58"/>
    </tableStyle>
    <tableStyle name="CashSummaryTable" pivot="0" count="5">
      <tableStyleElement type="wholeTable" dxfId="57"/>
      <tableStyleElement type="headerRow" dxfId="56"/>
      <tableStyleElement type="totalRow" dxfId="55"/>
      <tableStyleElement type="firstColumnStripe" dxfId="54"/>
      <tableStyleElement type="secondColumnStripe" dxfId="53"/>
    </tableStyle>
    <tableStyle name="Money Tracker" pivot="0" table="0" count="8">
      <tableStyleElement type="wholeTable" dxfId="52"/>
      <tableStyleElement type="headerRow" dxfId="51"/>
    </tableStyle>
    <tableStyle name="Monthly Summary" table="0" count="3">
      <tableStyleElement type="wholeTable" dxfId="50"/>
      <tableStyleElement type="headerRow" dxfId="49"/>
      <tableStyleElement type="totalRow" dxfId="48"/>
    </tableStyle>
    <tableStyle name="Monthly Summary PivotTable data" table="0" count="4">
      <tableStyleElement type="wholeTable" dxfId="47"/>
      <tableStyleElement type="headerRow" dxfId="46"/>
      <tableStyleElement type="totalRow" dxfId="45"/>
      <tableStyleElement type="firstRowSubheading" dxfId="44"/>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Cash</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extLst>
              <c:ext xmlns:c16="http://schemas.microsoft.com/office/drawing/2014/chart" uri="{C3380CC4-5D6E-409C-BE32-E72D297353CC}">
                <c16:uniqueId val="{00000001-68D4-42BB-B71B-7A2C9C7FB45B}"/>
              </c:ext>
            </c:extLst>
          </c:dPt>
          <c:cat>
            <c:strLit>
              <c:ptCount val="1"/>
              <c:pt idx="0">
                <c:v>Cash</c:v>
              </c:pt>
            </c:strLit>
          </c:cat>
          <c:val>
            <c:numRef>
              <c:f>'Personal Money Tracker'!$B$23</c:f>
              <c:numCache>
                <c:formatCode>0%</c:formatCode>
                <c:ptCount val="1"/>
                <c:pt idx="0">
                  <c:v>0.73621621621621625</c:v>
                </c:pt>
              </c:numCache>
            </c:numRef>
          </c:val>
          <c:extLst>
            <c:ext xmlns:c16="http://schemas.microsoft.com/office/drawing/2014/chart" uri="{C3380CC4-5D6E-409C-BE32-E72D297353CC}">
              <c16:uniqueId val="{00000002-68D4-42BB-B71B-7A2C9C7FB45B}"/>
            </c:ext>
          </c:extLst>
        </c:ser>
        <c:dLbls>
          <c:showLegendKey val="0"/>
          <c:showVal val="0"/>
          <c:showCatName val="0"/>
          <c:showSerName val="0"/>
          <c:showPercent val="0"/>
          <c:showBubbleSize val="0"/>
        </c:dLbls>
        <c:gapWidth val="18"/>
        <c:axId val="453692016"/>
        <c:axId val="453692408"/>
      </c:barChart>
      <c:catAx>
        <c:axId val="453692016"/>
        <c:scaling>
          <c:orientation val="minMax"/>
        </c:scaling>
        <c:delete val="1"/>
        <c:axPos val="b"/>
        <c:numFmt formatCode="General" sourceLinked="0"/>
        <c:majorTickMark val="out"/>
        <c:minorTickMark val="none"/>
        <c:tickLblPos val="nextTo"/>
        <c:crossAx val="453692408"/>
        <c:crosses val="autoZero"/>
        <c:auto val="1"/>
        <c:lblAlgn val="ctr"/>
        <c:lblOffset val="100"/>
        <c:noMultiLvlLbl val="0"/>
      </c:catAx>
      <c:valAx>
        <c:axId val="453692408"/>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en-US"/>
          </a:p>
        </c:txPr>
        <c:crossAx val="453692016"/>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[Book 16.xlsx]Chart Data!AccountSummaryPivotTable</c:name>
    <c:fmtId val="1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'Chart Data'!$C$3:$C$4</c:f>
              <c:strCache>
                <c:ptCount val="1"/>
                <c:pt idx="0">
                  <c:v>Checking</c:v>
                </c:pt>
              </c:strCache>
            </c:strRef>
          </c:tx>
          <c:spPr>
            <a:solidFill>
              <a:schemeClr val="accent1"/>
            </a:solidFill>
            <a:ln>
              <a:noFill/>
            </a:ln>
            <a:effectLst/>
          </c:spPr>
          <c:invertIfNegative val="0"/>
          <c:cat>
            <c:strRef>
              <c:f>'Chart Data'!$B$5:$B$11</c:f>
              <c:strCache>
                <c:ptCount val="6"/>
                <c:pt idx="0">
                  <c:v>Jan</c:v>
                </c:pt>
                <c:pt idx="1">
                  <c:v>Feb</c:v>
                </c:pt>
                <c:pt idx="2">
                  <c:v>Mar</c:v>
                </c:pt>
                <c:pt idx="3">
                  <c:v>Apr</c:v>
                </c:pt>
                <c:pt idx="4">
                  <c:v>May</c:v>
                </c:pt>
                <c:pt idx="5">
                  <c:v>Jun</c:v>
                </c:pt>
              </c:strCache>
            </c:strRef>
          </c:cat>
          <c:val>
            <c:numRef>
              <c:f>'Chart Data'!$C$5:$C$11</c:f>
              <c:numCache>
                <c:formatCode>0.00_);\(0.00\)</c:formatCode>
                <c:ptCount val="6"/>
                <c:pt idx="0">
                  <c:v>45</c:v>
                </c:pt>
                <c:pt idx="1">
                  <c:v>123</c:v>
                </c:pt>
                <c:pt idx="2">
                  <c:v>230</c:v>
                </c:pt>
                <c:pt idx="3">
                  <c:v>30</c:v>
                </c:pt>
                <c:pt idx="5">
                  <c:v>68</c:v>
                </c:pt>
              </c:numCache>
            </c:numRef>
          </c:val>
          <c:extLst>
            <c:ext xmlns:c16="http://schemas.microsoft.com/office/drawing/2014/chart" uri="{C3380CC4-5D6E-409C-BE32-E72D297353CC}">
              <c16:uniqueId val="{00000000-2CAE-4D11-A0FB-5B34473FF743}"/>
            </c:ext>
          </c:extLst>
        </c:ser>
        <c:ser>
          <c:idx val="1"/>
          <c:order val="1"/>
          <c:tx>
            <c:strRef>
              <c:f>'Chart Data'!$D$3:$D$4</c:f>
              <c:strCache>
                <c:ptCount val="1"/>
                <c:pt idx="0">
                  <c:v>Savings</c:v>
                </c:pt>
              </c:strCache>
            </c:strRef>
          </c:tx>
          <c:spPr>
            <a:solidFill>
              <a:schemeClr val="accent2"/>
            </a:solidFill>
            <a:ln>
              <a:noFill/>
            </a:ln>
            <a:effectLst/>
          </c:spPr>
          <c:invertIfNegative val="0"/>
          <c:cat>
            <c:strRef>
              <c:f>'Chart Data'!$B$5:$B$11</c:f>
              <c:strCache>
                <c:ptCount val="6"/>
                <c:pt idx="0">
                  <c:v>Jan</c:v>
                </c:pt>
                <c:pt idx="1">
                  <c:v>Feb</c:v>
                </c:pt>
                <c:pt idx="2">
                  <c:v>Mar</c:v>
                </c:pt>
                <c:pt idx="3">
                  <c:v>Apr</c:v>
                </c:pt>
                <c:pt idx="4">
                  <c:v>May</c:v>
                </c:pt>
                <c:pt idx="5">
                  <c:v>Jun</c:v>
                </c:pt>
              </c:strCache>
            </c:strRef>
          </c:cat>
          <c:val>
            <c:numRef>
              <c:f>'Chart Data'!$D$5:$D$11</c:f>
              <c:numCache>
                <c:formatCode>0.00_);\(0.00\)</c:formatCode>
                <c:ptCount val="6"/>
                <c:pt idx="0">
                  <c:v>230</c:v>
                </c:pt>
                <c:pt idx="2">
                  <c:v>100</c:v>
                </c:pt>
                <c:pt idx="3">
                  <c:v>70</c:v>
                </c:pt>
                <c:pt idx="4">
                  <c:v>50</c:v>
                </c:pt>
              </c:numCache>
            </c:numRef>
          </c:val>
          <c:extLst>
            <c:ext xmlns:c16="http://schemas.microsoft.com/office/drawing/2014/chart" uri="{C3380CC4-5D6E-409C-BE32-E72D297353CC}">
              <c16:uniqueId val="{00000001-2CAE-4D11-A0FB-5B34473FF743}"/>
            </c:ext>
          </c:extLst>
        </c:ser>
        <c:ser>
          <c:idx val="2"/>
          <c:order val="2"/>
          <c:tx>
            <c:strRef>
              <c:f>'Chart Data'!$E$3:$E$4</c:f>
              <c:strCache>
                <c:ptCount val="1"/>
                <c:pt idx="0">
                  <c:v>Other</c:v>
                </c:pt>
              </c:strCache>
            </c:strRef>
          </c:tx>
          <c:spPr>
            <a:solidFill>
              <a:schemeClr val="accent3"/>
            </a:solidFill>
            <a:ln>
              <a:noFill/>
            </a:ln>
            <a:effectLst/>
          </c:spPr>
          <c:invertIfNegative val="0"/>
          <c:cat>
            <c:strRef>
              <c:f>'Chart Data'!$B$5:$B$11</c:f>
              <c:strCache>
                <c:ptCount val="6"/>
                <c:pt idx="0">
                  <c:v>Jan</c:v>
                </c:pt>
                <c:pt idx="1">
                  <c:v>Feb</c:v>
                </c:pt>
                <c:pt idx="2">
                  <c:v>Mar</c:v>
                </c:pt>
                <c:pt idx="3">
                  <c:v>Apr</c:v>
                </c:pt>
                <c:pt idx="4">
                  <c:v>May</c:v>
                </c:pt>
                <c:pt idx="5">
                  <c:v>Jun</c:v>
                </c:pt>
              </c:strCache>
            </c:strRef>
          </c:cat>
          <c:val>
            <c:numRef>
              <c:f>'Chart Data'!$E$5:$E$11</c:f>
              <c:numCache>
                <c:formatCode>0.00_);\(0.00\)</c:formatCode>
                <c:ptCount val="6"/>
                <c:pt idx="4">
                  <c:v>30</c:v>
                </c:pt>
              </c:numCache>
            </c:numRef>
          </c:val>
          <c:extLst>
            <c:ext xmlns:c16="http://schemas.microsoft.com/office/drawing/2014/chart" uri="{C3380CC4-5D6E-409C-BE32-E72D297353CC}">
              <c16:uniqueId val="{00000002-2CAE-4D11-A0FB-5B34473FF743}"/>
            </c:ext>
          </c:extLst>
        </c:ser>
        <c:dLbls>
          <c:showLegendKey val="0"/>
          <c:showVal val="0"/>
          <c:showCatName val="0"/>
          <c:showSerName val="0"/>
          <c:showPercent val="0"/>
          <c:showBubbleSize val="0"/>
        </c:dLbls>
        <c:gapWidth val="219"/>
        <c:overlap val="-27"/>
        <c:axId val="500356264"/>
        <c:axId val="500356656"/>
      </c:barChart>
      <c:catAx>
        <c:axId val="500356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56656"/>
        <c:crosses val="autoZero"/>
        <c:auto val="1"/>
        <c:lblAlgn val="ctr"/>
        <c:lblOffset val="100"/>
        <c:noMultiLvlLbl val="0"/>
      </c:catAx>
      <c:valAx>
        <c:axId val="500356656"/>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356264"/>
        <c:crosses val="autoZero"/>
        <c:crossBetween val="between"/>
      </c:valAx>
      <c:spPr>
        <a:noFill/>
        <a:ln>
          <a:noFill/>
        </a:ln>
        <a:effectLst/>
      </c:spPr>
    </c:plotArea>
    <c:legend>
      <c:legendPos val="b"/>
      <c:layout>
        <c:manualLayout>
          <c:xMode val="edge"/>
          <c:yMode val="edge"/>
          <c:x val="2.7793069605578896E-2"/>
          <c:y val="0.89872616940536099"/>
          <c:w val="0.3699330708661418"/>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xdr:colOff>
      <xdr:row>3</xdr:row>
      <xdr:rowOff>257175</xdr:rowOff>
    </xdr:from>
    <xdr:to>
      <xdr:col>1</xdr:col>
      <xdr:colOff>847725</xdr:colOff>
      <xdr:row>21</xdr:row>
      <xdr:rowOff>85725</xdr:rowOff>
    </xdr:to>
    <xdr:graphicFrame macro="">
      <xdr:nvGraphicFramePr>
        <xdr:cNvPr id="2" name="Money Tracker chart" descr="Displays percentage of available cash in a single colum chart." title="Cash Tracke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238125</xdr:colOff>
      <xdr:row>14</xdr:row>
      <xdr:rowOff>152400</xdr:rowOff>
    </xdr:from>
    <xdr:to>
      <xdr:col>9</xdr:col>
      <xdr:colOff>438150</xdr:colOff>
      <xdr:row>23</xdr:row>
      <xdr:rowOff>238125</xdr:rowOff>
    </xdr:to>
    <mc:AlternateContent xmlns:mc="http://schemas.openxmlformats.org/markup-compatibility/2006">
      <mc:Choice xmlns:a15="http://schemas.microsoft.com/office/drawing/2012/main" Requires="a15">
        <xdr:graphicFrame macro="">
          <xdr:nvGraphicFramePr>
            <xdr:cNvPr id="4" name="Description 1" descr="Click a description in the Slicer to filter the Account Summary by the selected item. To select multiple descriptions, use Ctrl + Click." title="Description Slicer">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escription 1"/>
            </a:graphicData>
          </a:graphic>
        </xdr:graphicFrame>
      </mc:Choice>
      <mc:Fallback>
        <xdr:sp macro="" textlink="">
          <xdr:nvSpPr>
            <xdr:cNvPr id="0" name=""/>
            <xdr:cNvSpPr>
              <a:spLocks noTextEdit="1"/>
            </xdr:cNvSpPr>
          </xdr:nvSpPr>
          <xdr:spPr>
            <a:xfrm>
              <a:off x="7067550" y="4514850"/>
              <a:ext cx="1562100" cy="3000375"/>
            </a:xfrm>
            <a:prstGeom prst="rect">
              <a:avLst/>
            </a:prstGeom>
            <a:solidFill>
              <a:prstClr val="white"/>
            </a:solidFill>
            <a:ln w="1">
              <a:solidFill>
                <a:prstClr val="green"/>
              </a:solidFill>
            </a:ln>
          </xdr:spPr>
          <xdr:txBody>
            <a:bodyPr vertOverflow="clip" horzOverflow="clip"/>
            <a:lstStyle/>
            <a:p>
              <a:endParaRPr sz="1100"/>
            </a:p>
          </xdr:txBody>
        </xdr:sp>
      </mc:Fallback>
    </mc:AlternateContent>
    <xdr:clientData/>
  </xdr:twoCellAnchor>
  <xdr:twoCellAnchor editAs="absolute">
    <xdr:from>
      <xdr:col>7</xdr:col>
      <xdr:colOff>238125</xdr:colOff>
      <xdr:row>10</xdr:row>
      <xdr:rowOff>257175</xdr:rowOff>
    </xdr:from>
    <xdr:to>
      <xdr:col>9</xdr:col>
      <xdr:colOff>438150</xdr:colOff>
      <xdr:row>14</xdr:row>
      <xdr:rowOff>171450</xdr:rowOff>
    </xdr:to>
    <mc:AlternateContent xmlns:mc="http://schemas.openxmlformats.org/markup-compatibility/2006">
      <mc:Choice xmlns:a15="http://schemas.microsoft.com/office/drawing/2012/main" Requires="a15">
        <xdr:graphicFrame macro="">
          <xdr:nvGraphicFramePr>
            <xdr:cNvPr id="5" name="Account 1">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Account 1"/>
            </a:graphicData>
          </a:graphic>
        </xdr:graphicFrame>
      </mc:Choice>
      <mc:Fallback>
        <xdr:sp macro="" textlink="">
          <xdr:nvSpPr>
            <xdr:cNvPr id="0" name=""/>
            <xdr:cNvSpPr>
              <a:spLocks noTextEdit="1"/>
            </xdr:cNvSpPr>
          </xdr:nvSpPr>
          <xdr:spPr>
            <a:xfrm>
              <a:off x="7067550" y="3324225"/>
              <a:ext cx="1562100" cy="1209675"/>
            </a:xfrm>
            <a:prstGeom prst="rect">
              <a:avLst/>
            </a:prstGeom>
            <a:solidFill>
              <a:prstClr val="white"/>
            </a:solidFill>
            <a:ln w="1">
              <a:solidFill>
                <a:prstClr val="green"/>
              </a:solidFill>
            </a:ln>
          </xdr:spPr>
          <xdr:txBody>
            <a:bodyPr vertOverflow="clip" horzOverflow="clip"/>
            <a:lstStyle/>
            <a:p>
              <a:endParaRPr sz="11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47625</xdr:rowOff>
    </xdr:from>
    <xdr:to>
      <xdr:col>6</xdr:col>
      <xdr:colOff>38100</xdr:colOff>
      <xdr:row>17</xdr:row>
      <xdr:rowOff>123825</xdr:rowOff>
    </xdr:to>
    <mc:AlternateContent xmlns:mc="http://schemas.openxmlformats.org/markup-compatibility/2006">
      <mc:Choice xmlns:a14="http://schemas.microsoft.com/office/drawing/2010/main" Requires="a14">
        <xdr:graphicFrame macro="">
          <xdr:nvGraphicFramePr>
            <xdr:cNvPr id="3" name="Description" descr="Click a description in the Slicer to filter the Account Summary by the selected item. To select multiple descriptions, use Ctrl + Click." title="Description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dr:sp macro="" textlink="">
          <xdr:nvSpPr>
            <xdr:cNvPr id="0" name=""/>
            <xdr:cNvSpPr>
              <a:spLocks noTextEdit="1"/>
            </xdr:cNvSpPr>
          </xdr:nvSpPr>
          <xdr:spPr>
            <a:xfrm>
              <a:off x="5857875" y="2562225"/>
              <a:ext cx="1323975" cy="2562225"/>
            </a:xfrm>
            <a:prstGeom prst="rect">
              <a:avLst/>
            </a:prstGeom>
            <a:solidFill>
              <a:prstClr val="white"/>
            </a:solidFill>
            <a:ln w="1">
              <a:solidFill>
                <a:prstClr val="green"/>
              </a:solidFill>
            </a:ln>
          </xdr:spPr>
          <xdr:txBody>
            <a:bodyPr vertOverflow="clip" horzOverflow="clip"/>
            <a:lstStyle/>
            <a:p>
              <a:endParaRPr sz="1100"/>
            </a:p>
          </xdr:txBody>
        </xdr:sp>
      </mc:Fallback>
    </mc:AlternateContent>
    <xdr:clientData/>
  </xdr:twoCellAnchor>
  <xdr:twoCellAnchor>
    <xdr:from>
      <xdr:col>5</xdr:col>
      <xdr:colOff>66675</xdr:colOff>
      <xdr:row>3</xdr:row>
      <xdr:rowOff>638175</xdr:rowOff>
    </xdr:from>
    <xdr:to>
      <xdr:col>6</xdr:col>
      <xdr:colOff>47625</xdr:colOff>
      <xdr:row>7</xdr:row>
      <xdr:rowOff>257175</xdr:rowOff>
    </xdr:to>
    <mc:AlternateContent xmlns:mc="http://schemas.openxmlformats.org/markup-compatibility/2006">
      <mc:Choice xmlns:a14="http://schemas.microsoft.com/office/drawing/2010/main" Requires="a14">
        <xdr:graphicFrame macro="">
          <xdr:nvGraphicFramePr>
            <xdr:cNvPr id="5" name="Account" descr="Click an account in the Slicer to filter the Account Summary by the selected item." title="Account Slicer">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Account"/>
            </a:graphicData>
          </a:graphic>
        </xdr:graphicFrame>
      </mc:Choice>
      <mc:Fallback>
        <xdr:sp macro="" textlink="">
          <xdr:nvSpPr>
            <xdr:cNvPr id="0" name=""/>
            <xdr:cNvSpPr>
              <a:spLocks noTextEdit="1"/>
            </xdr:cNvSpPr>
          </xdr:nvSpPr>
          <xdr:spPr>
            <a:xfrm>
              <a:off x="5857875" y="1352550"/>
              <a:ext cx="1333500" cy="1143000"/>
            </a:xfrm>
            <a:prstGeom prst="rect">
              <a:avLst/>
            </a:prstGeom>
            <a:solidFill>
              <a:prstClr val="white"/>
            </a:solidFill>
            <a:ln w="1">
              <a:solidFill>
                <a:prstClr val="green"/>
              </a:solidFill>
            </a:ln>
          </xdr:spPr>
          <xdr:txBody>
            <a:bodyPr vertOverflow="clip" horzOverflow="clip"/>
            <a:lstStyle/>
            <a:p>
              <a:endParaRPr sz="1100"/>
            </a:p>
          </xdr:txBody>
        </xdr:sp>
      </mc:Fallback>
    </mc:AlternateContent>
    <xdr:clientData/>
  </xdr:twoCellAnchor>
  <xdr:twoCellAnchor>
    <xdr:from>
      <xdr:col>0</xdr:col>
      <xdr:colOff>95250</xdr:colOff>
      <xdr:row>4</xdr:row>
      <xdr:rowOff>238125</xdr:rowOff>
    </xdr:from>
    <xdr:to>
      <xdr:col>4</xdr:col>
      <xdr:colOff>1209675</xdr:colOff>
      <xdr:row>16</xdr:row>
      <xdr:rowOff>257175</xdr:rowOff>
    </xdr:to>
    <xdr:graphicFrame macro="">
      <xdr:nvGraphicFramePr>
        <xdr:cNvPr id="4" name="Chart 1" descr="Column chart comparing checking, savings, and other for each month." title="Account Summary">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refreshedDate="41596.657348842593" createdVersion="5" refreshedVersion="5" minRefreshableVersion="3" recordCount="12">
  <cacheSource type="worksheet">
    <worksheetSource name="CashSpent"/>
  </cacheSource>
  <cacheFields count="4">
    <cacheField name="Date" numFmtId="14">
      <sharedItems containsSemiMixedTypes="0" containsNonDate="0" containsDate="1" containsString="0" minDate="2013-01-04T00:00:00" maxDate="2013-07-01T00:00:00" count="12">
        <d v="2013-01-04T00:00:00"/>
        <d v="2013-01-05T00:00:00"/>
        <d v="2013-01-06T00:00:00"/>
        <d v="2013-02-03T00:00:00"/>
        <d v="2013-02-07T00:00:00"/>
        <d v="2013-03-01T00:00:00"/>
        <d v="2013-03-06T00:00:00"/>
        <d v="2013-04-06T00:00:00"/>
        <d v="2013-04-20T00:00:00"/>
        <d v="2013-05-03T00:00:00"/>
        <d v="2013-05-10T00:00:00"/>
        <d v="2013-06-30T00:00:00"/>
      </sharedItems>
      <fieldGroup base="0">
        <rangePr groupBy="months" startDate="2013-01-04T00:00:00" endDate="2013-07-01T00:00:00"/>
        <groupItems count="14">
          <s v="&lt;01/04/2013"/>
          <s v="Jan"/>
          <s v="Feb"/>
          <s v="Mar"/>
          <s v="Apr"/>
          <s v="May"/>
          <s v="Jun"/>
          <s v="Jul"/>
          <s v="Aug"/>
          <s v="Sep"/>
          <s v="Oct"/>
          <s v="Nov"/>
          <s v="Dec"/>
          <s v="&gt;07/01/2013"/>
        </groupItems>
      </fieldGroup>
    </cacheField>
    <cacheField name="Description" numFmtId="165">
      <sharedItems count="6">
        <s v="ATM withdrawal"/>
        <s v="Lunch"/>
        <s v="Car payment"/>
        <s v="Electricity payment"/>
        <s v="Dinner"/>
        <s v="Cash withdrawal"/>
      </sharedItems>
    </cacheField>
    <cacheField name="Amount" numFmtId="40">
      <sharedItems containsSemiMixedTypes="0" containsString="0" containsNumber="1" containsInteger="1" minValue="5" maxValue="230"/>
    </cacheField>
    <cacheField name="Account" numFmtId="165">
      <sharedItems count="3">
        <s v="Checking"/>
        <s v="Savings"/>
        <s v="Othe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n v="40"/>
    <x v="0"/>
  </r>
  <r>
    <x v="1"/>
    <x v="1"/>
    <n v="5"/>
    <x v="0"/>
  </r>
  <r>
    <x v="2"/>
    <x v="2"/>
    <n v="230"/>
    <x v="1"/>
  </r>
  <r>
    <x v="3"/>
    <x v="3"/>
    <n v="70"/>
    <x v="0"/>
  </r>
  <r>
    <x v="4"/>
    <x v="4"/>
    <n v="53"/>
    <x v="0"/>
  </r>
  <r>
    <x v="5"/>
    <x v="5"/>
    <n v="100"/>
    <x v="1"/>
  </r>
  <r>
    <x v="6"/>
    <x v="2"/>
    <n v="230"/>
    <x v="0"/>
  </r>
  <r>
    <x v="7"/>
    <x v="3"/>
    <n v="70"/>
    <x v="1"/>
  </r>
  <r>
    <x v="8"/>
    <x v="0"/>
    <n v="30"/>
    <x v="0"/>
  </r>
  <r>
    <x v="9"/>
    <x v="0"/>
    <n v="50"/>
    <x v="1"/>
  </r>
  <r>
    <x v="10"/>
    <x v="0"/>
    <n v="30"/>
    <x v="2"/>
  </r>
  <r>
    <x v="11"/>
    <x v="3"/>
    <n v="6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2024" applyNumberFormats="0" applyBorderFormats="0" applyFontFormats="0" applyPatternFormats="0" applyAlignmentFormats="0" applyWidthHeightFormats="1" dataCaption="Values" updatedVersion="5" minRefreshableVersion="3" fieldPrintTitles="1" itemPrintTitles="1" mergeItem="1" createdVersion="4" indent="0" showHeaders="0" outline="1" outlineData="1" multipleFieldFilters="0" chartFormat="1">
  <location ref="B19:F38" firstHeaderRow="1" firstDataRow="2" firstDataCol="1"/>
  <pivotFields count="4">
    <pivotField axis="axisRow" showAll="0" sortType="ascending">
      <items count="15">
        <item x="1"/>
        <item x="2"/>
        <item x="3"/>
        <item x="4"/>
        <item x="5"/>
        <item x="6"/>
        <item x="7"/>
        <item x="8"/>
        <item x="9"/>
        <item x="10"/>
        <item x="11"/>
        <item x="12"/>
        <item x="0"/>
        <item x="13"/>
        <item t="default"/>
      </items>
    </pivotField>
    <pivotField axis="axisRow" showAll="0">
      <items count="7">
        <item x="0"/>
        <item x="2"/>
        <item x="5"/>
        <item x="4"/>
        <item x="3"/>
        <item x="1"/>
        <item t="default"/>
      </items>
    </pivotField>
    <pivotField dataField="1" showAll="0"/>
    <pivotField axis="axisCol" showAll="0">
      <items count="4">
        <item x="0"/>
        <item x="1"/>
        <item x="2"/>
        <item t="default"/>
      </items>
    </pivotField>
  </pivotFields>
  <rowFields count="2">
    <field x="0"/>
    <field x="1"/>
  </rowFields>
  <rowItems count="18">
    <i>
      <x/>
    </i>
    <i r="1">
      <x/>
    </i>
    <i r="1">
      <x v="1"/>
    </i>
    <i r="1">
      <x v="5"/>
    </i>
    <i>
      <x v="1"/>
    </i>
    <i r="1">
      <x v="3"/>
    </i>
    <i r="1">
      <x v="4"/>
    </i>
    <i>
      <x v="2"/>
    </i>
    <i r="1">
      <x v="1"/>
    </i>
    <i r="1">
      <x v="2"/>
    </i>
    <i>
      <x v="3"/>
    </i>
    <i r="1">
      <x/>
    </i>
    <i r="1">
      <x v="4"/>
    </i>
    <i>
      <x v="4"/>
    </i>
    <i r="1">
      <x/>
    </i>
    <i>
      <x v="5"/>
    </i>
    <i r="1">
      <x v="4"/>
    </i>
    <i t="grand">
      <x/>
    </i>
  </rowItems>
  <colFields count="1">
    <field x="3"/>
  </colFields>
  <colItems count="4">
    <i>
      <x/>
    </i>
    <i>
      <x v="1"/>
    </i>
    <i>
      <x v="2"/>
    </i>
    <i t="grand">
      <x/>
    </i>
  </colItems>
  <dataFields count="1">
    <dataField name="Details" fld="2" baseField="1" baseItem="1" numFmtId="164"/>
  </dataFields>
  <formats count="14">
    <format dxfId="30">
      <pivotArea type="origin" dataOnly="0" labelOnly="1" outline="0" fieldPosition="0"/>
    </format>
    <format dxfId="31">
      <pivotArea field="3" type="button" dataOnly="0" labelOnly="1" outline="0" axis="axisCol" fieldPosition="0"/>
    </format>
    <format dxfId="32">
      <pivotArea type="origin" dataOnly="0" labelOnly="1" outline="0" fieldPosition="0"/>
    </format>
    <format dxfId="33">
      <pivotArea field="3" type="button" dataOnly="0" labelOnly="1" outline="0" axis="axisCol" fieldPosition="0"/>
    </format>
    <format dxfId="34">
      <pivotArea field="3" type="button" dataOnly="0" labelOnly="1" outline="0" axis="axisCol" fieldPosition="0"/>
    </format>
    <format dxfId="35">
      <pivotArea dataOnly="0" labelOnly="1" fieldPosition="0">
        <references count="1">
          <reference field="3" count="0"/>
        </references>
      </pivotArea>
    </format>
    <format dxfId="36">
      <pivotArea dataOnly="0" labelOnly="1" grandCol="1" outline="0" fieldPosition="0"/>
    </format>
    <format dxfId="37">
      <pivotArea field="0" type="button" dataOnly="0" labelOnly="1" outline="0" axis="axisRow" fieldPosition="0"/>
    </format>
    <format dxfId="38">
      <pivotArea outline="0" fieldPosition="0">
        <references count="1">
          <reference field="4294967294" count="1">
            <x v="0"/>
          </reference>
        </references>
      </pivotArea>
    </format>
    <format dxfId="39">
      <pivotArea type="origin" dataOnly="0" labelOnly="1" outline="0" fieldPosition="0"/>
    </format>
    <format dxfId="40">
      <pivotArea type="origin" dataOnly="0" labelOnly="1" outline="0" fieldPosition="0"/>
    </format>
    <format dxfId="41">
      <pivotArea type="origin" dataOnly="0" labelOnly="1" outline="0" fieldPosition="0"/>
    </format>
    <format dxfId="42">
      <pivotArea dataOnly="0" labelOnly="1" fieldPosition="0">
        <references count="1">
          <reference field="3" count="0"/>
        </references>
      </pivotArea>
    </format>
    <format dxfId="43">
      <pivotArea dataOnly="0" labelOnly="1" grandCol="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Monthly Summary PivotTable" altTextSummary="Provides a summary of cash expenditures that is cross tabulated by month and by account." hideValuesRow="1"/>
    </ext>
  </extLst>
</pivotTableDefinition>
</file>

<file path=xl/pivotTables/pivotTable2.xml><?xml version="1.0" encoding="utf-8"?>
<pivotTableDefinition xmlns="http://schemas.openxmlformats.org/spreadsheetml/2006/main" name="AccountSummaryPivotTable" cacheId="202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8">
  <location ref="B3:F11"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0"/>
        <item x="2"/>
        <item x="5"/>
        <item x="4"/>
        <item x="3"/>
        <item x="1"/>
        <item t="default"/>
      </items>
    </pivotField>
    <pivotField dataField="1" numFmtId="40" showAll="0"/>
    <pivotField axis="axisCol" showAll="0">
      <items count="4">
        <item x="0"/>
        <item x="1"/>
        <item x="2"/>
        <item t="default"/>
      </items>
    </pivotField>
  </pivotFields>
  <rowFields count="1">
    <field x="0"/>
  </rowFields>
  <rowItems count="7">
    <i>
      <x v="1"/>
    </i>
    <i>
      <x v="2"/>
    </i>
    <i>
      <x v="3"/>
    </i>
    <i>
      <x v="4"/>
    </i>
    <i>
      <x v="5"/>
    </i>
    <i>
      <x v="6"/>
    </i>
    <i t="grand">
      <x/>
    </i>
  </rowItems>
  <colFields count="1">
    <field x="3"/>
  </colFields>
  <colItems count="4">
    <i>
      <x/>
    </i>
    <i>
      <x v="1"/>
    </i>
    <i>
      <x v="2"/>
    </i>
    <i t="grand">
      <x/>
    </i>
  </colItems>
  <dataFields count="1">
    <dataField name="Sum of Amount" fld="2" baseField="0" baseItem="0" numFmtId="164"/>
  </dataFields>
  <formats count="6">
    <format dxfId="24">
      <pivotArea type="origin" dataOnly="0" labelOnly="1" outline="0" fieldPosition="0"/>
    </format>
    <format dxfId="25">
      <pivotArea field="3" type="button" dataOnly="0" labelOnly="1" outline="0" axis="axisCol" fieldPosition="0"/>
    </format>
    <format dxfId="26">
      <pivotArea field="0" type="button" dataOnly="0" labelOnly="1" outline="0" axis="axisRow" fieldPosition="0"/>
    </format>
    <format dxfId="27">
      <pivotArea dataOnly="0" labelOnly="1" fieldPosition="0">
        <references count="1">
          <reference field="3" count="0"/>
        </references>
      </pivotArea>
    </format>
    <format dxfId="28">
      <pivotArea dataOnly="0" labelOnly="1" grandCol="1" outline="0" fieldPosition="0"/>
    </format>
    <format dxfId="29">
      <pivotArea outline="0" collapsedLevelsAreSubtotals="1" fieldPosition="0"/>
    </format>
  </formats>
  <chartFormats count="9">
    <chartFormat chart="1" format="2" series="1">
      <pivotArea type="data" outline="0" fieldPosition="0">
        <references count="2">
          <reference field="4294967294" count="1" selected="0">
            <x v="0"/>
          </reference>
          <reference field="3" count="1" selected="0">
            <x v="0"/>
          </reference>
        </references>
      </pivotArea>
    </chartFormat>
    <chartFormat chart="1" format="3" series="1">
      <pivotArea type="data" outline="0" fieldPosition="0">
        <references count="2">
          <reference field="4294967294" count="1" selected="0">
            <x v="0"/>
          </reference>
          <reference field="3" count="1" selected="0">
            <x v="1"/>
          </reference>
        </references>
      </pivotArea>
    </chartFormat>
    <chartFormat chart="3" format="7" series="1">
      <pivotArea type="data" outline="0" fieldPosition="0">
        <references count="2">
          <reference field="4294967294" count="1" selected="0">
            <x v="0"/>
          </reference>
          <reference field="3" count="1" selected="0">
            <x v="0"/>
          </reference>
        </references>
      </pivotArea>
    </chartFormat>
    <chartFormat chart="3" format="8" series="1">
      <pivotArea type="data" outline="0" fieldPosition="0">
        <references count="2">
          <reference field="4294967294" count="1" selected="0">
            <x v="0"/>
          </reference>
          <reference field="3" count="1" selected="0">
            <x v="1"/>
          </reference>
        </references>
      </pivotArea>
    </chartFormat>
    <chartFormat chart="6" format="7" series="1">
      <pivotArea type="data" outline="0" fieldPosition="0">
        <references count="2">
          <reference field="4294967294" count="1" selected="0">
            <x v="0"/>
          </reference>
          <reference field="3" count="1" selected="0">
            <x v="0"/>
          </reference>
        </references>
      </pivotArea>
    </chartFormat>
    <chartFormat chart="6" format="8" series="1">
      <pivotArea type="data" outline="0" fieldPosition="0">
        <references count="2">
          <reference field="4294967294" count="1" selected="0">
            <x v="0"/>
          </reference>
          <reference field="3" count="1" selected="0">
            <x v="1"/>
          </reference>
        </references>
      </pivotArea>
    </chartFormat>
    <chartFormat chart="17" format="3" series="1">
      <pivotArea type="data" outline="0" fieldPosition="0">
        <references count="2">
          <reference field="4294967294" count="1" selected="0">
            <x v="0"/>
          </reference>
          <reference field="3" count="1" selected="0">
            <x v="0"/>
          </reference>
        </references>
      </pivotArea>
    </chartFormat>
    <chartFormat chart="17" format="4" series="1">
      <pivotArea type="data" outline="0" fieldPosition="0">
        <references count="2">
          <reference field="4294967294" count="1" selected="0">
            <x v="0"/>
          </reference>
          <reference field="3" count="1" selected="0">
            <x v="1"/>
          </reference>
        </references>
      </pivotArea>
    </chartFormat>
    <chartFormat chart="17" format="5" series="1">
      <pivotArea type="data" outline="0" fieldPosition="0">
        <references count="2">
          <reference field="4294967294" count="1" selected="0">
            <x v="0"/>
          </reference>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PivotChart data" altTextSummary="This PivotTable used as data source for the Account Summary PivotChart on the Monthly Summary sheet.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pivotTables>
    <pivotTable tabId="3" name="AccountSummaryPivotTable"/>
  </pivotTables>
  <data>
    <tabular pivotCacheId="2">
      <items count="6">
        <i x="0" s="1"/>
        <i x="2" s="1"/>
        <i x="5"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ccount" sourceName="Account">
  <pivotTables>
    <pivotTable tabId="3" name="AccountSummaryPivotTable"/>
  </pivotTables>
  <data>
    <tabular pivotCacheId="2">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scription2" sourceName="Description">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1" sourceName="Account">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scription 1" cache="Slicer_Description2" caption="Description" rowHeight="209550"/>
  <slicer name="Account 1" cache="Slicer_Account1" caption="Account"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Description" cache="Slicer_Description" caption="Description" rowHeight="209550"/>
  <slicer name="Account" cache="Slicer_Account" caption="Account" rowHeight="209550"/>
</slicers>
</file>

<file path=xl/tables/table1.xml><?xml version="1.0" encoding="utf-8"?>
<table xmlns="http://schemas.openxmlformats.org/spreadsheetml/2006/main" id="1" name="CashSpent" displayName="CashSpent" ref="D12:G24" headerRowDxfId="20" dataDxfId="19">
  <autoFilter ref="D12:G24"/>
  <tableColumns count="4">
    <tableColumn id="1" name="Date" totalsRowLabel="Total" dataDxfId="17" totalsRowDxfId="18"/>
    <tableColumn id="2" name="Description" dataDxfId="15" totalsRowDxfId="16"/>
    <tableColumn id="3" name="Amount" totalsRowFunction="sum" dataDxfId="13" totalsRowDxfId="14" dataCellStyle="Currency"/>
    <tableColumn id="4" name="Account" dataDxfId="11" totalsRowDxfId="12"/>
  </tableColumns>
  <tableStyleInfo name="Cash Spent Table" showFirstColumn="0" showLastColumn="0" showRowStripes="1" showColumnStripes="1"/>
  <extLst>
    <ext xmlns:x14="http://schemas.microsoft.com/office/spreadsheetml/2009/9/main" uri="{504A1905-F514-4f6f-8877-14C23A59335A}">
      <x14:table altText="Cash I've Spent" altTextSummary="Table to track cash transactions. Includes date, description, amount, and Account."/>
    </ext>
  </extLst>
</table>
</file>

<file path=xl/tables/table2.xml><?xml version="1.0" encoding="utf-8"?>
<table xmlns="http://schemas.openxmlformats.org/spreadsheetml/2006/main" id="2" name="CashSummaryTable" displayName="CashSummaryTable" ref="D5:G9" totalsRowCount="1" headerRowDxfId="10" dataDxfId="9" totalsRowDxfId="8">
  <tableColumns count="4">
    <tableColumn id="1" name="Account" totalsRowLabel="Total" dataDxfId="6" totalsRowDxfId="7"/>
    <tableColumn id="3" name="Starting Cash" totalsRowFunction="sum" dataDxfId="4" totalsRowDxfId="5"/>
    <tableColumn id="2" name="Spending Total" totalsRowFunction="sum" dataDxfId="2" totalsRowDxfId="3">
      <calculatedColumnFormula>SUMIF(CashSpent[Account],"=" &amp;CashSummaryTable[[#This Row],[Account]],CashSpent[Amount])</calculatedColumnFormula>
    </tableColumn>
    <tableColumn id="4" name="Cash Remaining" totalsRowFunction="sum" dataDxfId="0" totalsRowDxfId="1">
      <calculatedColumnFormula>CashSummaryTable[[#This Row],[Starting Cash]]-CashSummaryTable[[#This Row],[Spending Total]]</calculatedColumnFormula>
    </tableColumn>
  </tableColumns>
  <tableStyleInfo name="CashSummaryTable" showFirstColumn="0" showLastColumn="0" showRowStripes="0" showColumnStripes="1"/>
  <extLst>
    <ext xmlns:x14="http://schemas.microsoft.com/office/spreadsheetml/2009/9/main" uri="{504A1905-F514-4f6f-8877-14C23A59335A}">
      <x14:table altText="Cash Summary" altTextSummary="Table that summarizes starting cash, spending total, and cash available for each account."/>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Personal Money Track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6"/>
  <sheetViews>
    <sheetView showGridLines="0" tabSelected="1" zoomScaleNormal="100" workbookViewId="0"/>
  </sheetViews>
  <sheetFormatPr defaultRowHeight="25.5" customHeight="1"/>
  <cols>
    <col min="1" max="1" width="2.28515625" customWidth="1"/>
    <col min="2" max="2" width="15.28515625" customWidth="1"/>
    <col min="3" max="3" width="7.5703125" customWidth="1"/>
    <col min="4" max="4" width="18.7109375" customWidth="1"/>
    <col min="5" max="5" width="22.5703125" customWidth="1"/>
    <col min="6" max="6" width="17.28515625" customWidth="1"/>
    <col min="7" max="7" width="18.7109375" customWidth="1"/>
    <col min="8" max="8" width="5.5703125" customWidth="1"/>
    <col min="9" max="9" width="14.85546875" bestFit="1" customWidth="1"/>
    <col min="10" max="10" width="16.28515625" bestFit="1" customWidth="1"/>
    <col min="11" max="12" width="12.7109375" customWidth="1"/>
  </cols>
  <sheetData>
    <row r="1" spans="2:7" ht="18.75" customHeight="1">
      <c r="B1" s="43" t="s">
        <v>0</v>
      </c>
      <c r="C1" s="43"/>
      <c r="D1" s="43"/>
      <c r="E1" s="43"/>
    </row>
    <row r="2" spans="2:7" ht="18.75" customHeight="1">
      <c r="B2" s="44"/>
      <c r="C2" s="44"/>
      <c r="D2" s="44"/>
      <c r="E2" s="44"/>
      <c r="F2" s="18"/>
      <c r="G2" s="32" t="s">
        <v>1</v>
      </c>
    </row>
    <row r="3" spans="2:7" ht="25.5" customHeight="1">
      <c r="D3" s="28"/>
    </row>
    <row r="4" spans="2:7" ht="25.5" customHeight="1">
      <c r="B4" s="33"/>
      <c r="D4" s="8" t="s">
        <v>2</v>
      </c>
    </row>
    <row r="5" spans="2:7" ht="25.5" customHeight="1">
      <c r="B5" s="34"/>
      <c r="D5" s="9" t="s">
        <v>3</v>
      </c>
      <c r="E5" s="10" t="s">
        <v>4</v>
      </c>
      <c r="F5" s="10" t="s">
        <v>5</v>
      </c>
      <c r="G5" s="10" t="s">
        <v>6</v>
      </c>
    </row>
    <row r="6" spans="2:7" ht="25.5" customHeight="1">
      <c r="B6" s="34"/>
      <c r="D6" s="7" t="s">
        <v>7</v>
      </c>
      <c r="E6" s="6">
        <v>3000</v>
      </c>
      <c r="F6" s="6">
        <f>SUMIF(CashSpent[Account],"=" &amp;CashSummaryTable[[#This Row],[Account]],CashSpent[Amount])</f>
        <v>496</v>
      </c>
      <c r="G6" s="6">
        <f>CashSummaryTable[[#This Row],[Starting Cash]]-CashSummaryTable[[#This Row],[Spending Total]]</f>
        <v>2504</v>
      </c>
    </row>
    <row r="7" spans="2:7" ht="25.5" customHeight="1">
      <c r="B7" s="34"/>
      <c r="D7" s="7" t="s">
        <v>8</v>
      </c>
      <c r="E7" s="6">
        <v>500</v>
      </c>
      <c r="F7" s="6">
        <f>SUMIF(CashSpent[Account],"=" &amp;CashSummaryTable[[#This Row],[Account]],CashSpent[Amount])</f>
        <v>450</v>
      </c>
      <c r="G7" s="6">
        <f>CashSummaryTable[[#This Row],[Starting Cash]]-CashSummaryTable[[#This Row],[Spending Total]]</f>
        <v>50</v>
      </c>
    </row>
    <row r="8" spans="2:7" ht="25.5" customHeight="1">
      <c r="B8" s="34"/>
      <c r="D8" s="7" t="s">
        <v>9</v>
      </c>
      <c r="E8" s="6">
        <v>200</v>
      </c>
      <c r="F8" s="6">
        <f>SUMIF(CashSpent[Account],"=" &amp;CashSummaryTable[[#This Row],[Account]],CashSpent[Amount])</f>
        <v>30</v>
      </c>
      <c r="G8" s="6">
        <f>CashSummaryTable[[#This Row],[Starting Cash]]-CashSummaryTable[[#This Row],[Spending Total]]</f>
        <v>170</v>
      </c>
    </row>
    <row r="9" spans="2:7" ht="25.5" customHeight="1">
      <c r="B9" s="34"/>
      <c r="D9" s="30" t="s">
        <v>10</v>
      </c>
      <c r="E9" s="31">
        <f>SUBTOTAL(109,CashSummaryTable[Starting Cash])</f>
        <v>3700</v>
      </c>
      <c r="F9" s="31">
        <f>SUBTOTAL(109,CashSummaryTable[Spending Total])</f>
        <v>976</v>
      </c>
      <c r="G9" s="31">
        <f>SUBTOTAL(109,CashSummaryTable[Cash Remaining])</f>
        <v>2724</v>
      </c>
    </row>
    <row r="10" spans="2:7" ht="25.5" customHeight="1">
      <c r="B10" s="34"/>
      <c r="D10" s="40"/>
      <c r="E10" s="40"/>
      <c r="F10" s="40"/>
      <c r="G10" s="40"/>
    </row>
    <row r="11" spans="2:7" ht="25.5" customHeight="1">
      <c r="B11" s="34"/>
      <c r="D11" s="8" t="s">
        <v>11</v>
      </c>
    </row>
    <row r="12" spans="2:7" ht="25.5" customHeight="1">
      <c r="B12" s="34"/>
      <c r="D12" s="24" t="s">
        <v>12</v>
      </c>
      <c r="E12" s="24" t="s">
        <v>13</v>
      </c>
      <c r="F12" s="11" t="s">
        <v>14</v>
      </c>
      <c r="G12" s="24" t="s">
        <v>3</v>
      </c>
    </row>
    <row r="13" spans="2:7" ht="25.5" customHeight="1">
      <c r="B13" s="34"/>
      <c r="D13" s="22">
        <v>41278</v>
      </c>
      <c r="E13" s="26" t="s">
        <v>15</v>
      </c>
      <c r="F13" s="25">
        <v>40</v>
      </c>
      <c r="G13" s="26" t="s">
        <v>7</v>
      </c>
    </row>
    <row r="14" spans="2:7" ht="25.5" customHeight="1">
      <c r="B14" s="34"/>
      <c r="D14" s="22">
        <v>41279</v>
      </c>
      <c r="E14" s="27" t="s">
        <v>16</v>
      </c>
      <c r="F14" s="25">
        <v>5</v>
      </c>
      <c r="G14" s="27" t="s">
        <v>7</v>
      </c>
    </row>
    <row r="15" spans="2:7" ht="25.5" customHeight="1">
      <c r="B15" s="34"/>
      <c r="D15" s="23">
        <v>41280</v>
      </c>
      <c r="E15" s="27" t="s">
        <v>17</v>
      </c>
      <c r="F15" s="25">
        <v>230</v>
      </c>
      <c r="G15" s="27" t="s">
        <v>8</v>
      </c>
    </row>
    <row r="16" spans="2:7" ht="25.5" customHeight="1">
      <c r="B16" s="34"/>
      <c r="D16" s="22">
        <v>41308</v>
      </c>
      <c r="E16" s="27" t="s">
        <v>18</v>
      </c>
      <c r="F16" s="25">
        <v>70</v>
      </c>
      <c r="G16" s="27" t="s">
        <v>7</v>
      </c>
    </row>
    <row r="17" spans="2:7" ht="25.5" customHeight="1">
      <c r="B17" s="34"/>
      <c r="D17" s="22">
        <v>41312</v>
      </c>
      <c r="E17" s="27" t="s">
        <v>19</v>
      </c>
      <c r="F17" s="25">
        <v>53</v>
      </c>
      <c r="G17" s="27" t="s">
        <v>7</v>
      </c>
    </row>
    <row r="18" spans="2:7" ht="25.5" customHeight="1">
      <c r="B18" s="34"/>
      <c r="D18" s="22">
        <v>41334</v>
      </c>
      <c r="E18" s="26" t="s">
        <v>20</v>
      </c>
      <c r="F18" s="25">
        <v>100</v>
      </c>
      <c r="G18" s="27" t="s">
        <v>8</v>
      </c>
    </row>
    <row r="19" spans="2:7" ht="25.5" customHeight="1">
      <c r="B19" s="34"/>
      <c r="D19" s="22">
        <v>41339</v>
      </c>
      <c r="E19" s="27" t="s">
        <v>17</v>
      </c>
      <c r="F19" s="25">
        <v>230</v>
      </c>
      <c r="G19" s="27" t="s">
        <v>7</v>
      </c>
    </row>
    <row r="20" spans="2:7" ht="25.5" customHeight="1">
      <c r="B20" s="34"/>
      <c r="D20" s="22">
        <v>41370</v>
      </c>
      <c r="E20" s="27" t="s">
        <v>18</v>
      </c>
      <c r="F20" s="25">
        <v>70</v>
      </c>
      <c r="G20" s="27" t="s">
        <v>8</v>
      </c>
    </row>
    <row r="21" spans="2:7" ht="25.5" customHeight="1">
      <c r="B21" s="41" t="s">
        <v>21</v>
      </c>
      <c r="D21" s="22">
        <v>41384</v>
      </c>
      <c r="E21" s="26" t="s">
        <v>15</v>
      </c>
      <c r="F21" s="25">
        <v>30</v>
      </c>
      <c r="G21" s="27" t="s">
        <v>7</v>
      </c>
    </row>
    <row r="22" spans="2:7" ht="25.5" customHeight="1">
      <c r="B22" s="42"/>
      <c r="D22" s="22">
        <v>41397</v>
      </c>
      <c r="E22" s="26" t="s">
        <v>15</v>
      </c>
      <c r="F22" s="25">
        <v>50</v>
      </c>
      <c r="G22" s="27" t="s">
        <v>8</v>
      </c>
    </row>
    <row r="23" spans="2:7" ht="25.5" customHeight="1">
      <c r="B23" s="45">
        <f>CashSummaryTable[[#Totals],[Cash Remaining]]/CashSummaryTable[[#Totals],[Starting Cash]]</f>
        <v>0.73621621621621625</v>
      </c>
      <c r="D23" s="22">
        <v>41404</v>
      </c>
      <c r="E23" s="26" t="s">
        <v>15</v>
      </c>
      <c r="F23" s="25">
        <v>30</v>
      </c>
      <c r="G23" s="27" t="s">
        <v>9</v>
      </c>
    </row>
    <row r="24" spans="2:7" ht="25.5" customHeight="1">
      <c r="B24" s="46"/>
      <c r="D24" s="22">
        <v>41455</v>
      </c>
      <c r="E24" s="27" t="s">
        <v>18</v>
      </c>
      <c r="F24" s="25">
        <v>68</v>
      </c>
      <c r="G24" s="27" t="s">
        <v>7</v>
      </c>
    </row>
    <row r="25" spans="2:7" ht="25.5" customHeight="1">
      <c r="B25" s="35"/>
    </row>
    <row r="26" spans="2:7" ht="25.5" customHeight="1">
      <c r="B26" s="4"/>
    </row>
  </sheetData>
  <mergeCells count="4">
    <mergeCell ref="D10:G10"/>
    <mergeCell ref="B21:B22"/>
    <mergeCell ref="B1:E2"/>
    <mergeCell ref="B23:B24"/>
  </mergeCells>
  <conditionalFormatting sqref="B23 B25">
    <cfRule type="expression" dxfId="23" priority="7" stopIfTrue="1">
      <formula>$B$23&gt;=0.5</formula>
    </cfRule>
    <cfRule type="expression" dxfId="22" priority="8" stopIfTrue="1">
      <formula>AND($B$23&gt;=0.25,$B$23&lt;0.5)</formula>
    </cfRule>
    <cfRule type="expression" dxfId="21" priority="9" stopIfTrue="1">
      <formula>$B$23&lt;0.25</formula>
    </cfRule>
  </conditionalFormatting>
  <dataValidations count="1">
    <dataValidation type="list" errorStyle="warning" allowBlank="1" showInputMessage="1" showErrorMessage="1" errorTitle="Whoops!" error="The account you entered isn't in your Cash Summary table. You can still use it if you click Yes but the amount you entered won't be included in the summary or the chart." sqref="G13:G24">
      <formula1>AccountList</formula1>
    </dataValidation>
  </dataValidations>
  <hyperlinks>
    <hyperlink ref="G2" location="'Monthly Summary'!A1" tooltip="Click to view summary" display="Monthly Summary &gt;"/>
  </hyperlinks>
  <pageMargins left="0.7" right="0.7" top="0.75" bottom="0.75" header="0.3" footer="0.3"/>
  <pageSetup scale="98"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38"/>
  <sheetViews>
    <sheetView showGridLines="0" zoomScaleNormal="100" workbookViewId="0"/>
  </sheetViews>
  <sheetFormatPr defaultRowHeight="21.75" customHeight="1"/>
  <cols>
    <col min="1" max="1" width="2.28515625" customWidth="1"/>
    <col min="2" max="2" width="23.7109375" customWidth="1"/>
    <col min="3" max="6" width="20.28515625" customWidth="1"/>
  </cols>
  <sheetData>
    <row r="1" spans="1:6" ht="18.75" customHeight="1">
      <c r="B1" s="47" t="s">
        <v>22</v>
      </c>
      <c r="C1" s="47"/>
    </row>
    <row r="2" spans="1:6" ht="18.75" customHeight="1">
      <c r="A2" s="5"/>
      <c r="B2" s="48"/>
      <c r="C2" s="48"/>
      <c r="D2" s="18"/>
      <c r="E2" s="18"/>
      <c r="F2" s="32" t="s">
        <v>23</v>
      </c>
    </row>
    <row r="3" spans="1:6" ht="18.75" customHeight="1">
      <c r="A3" s="5"/>
      <c r="B3" s="36" t="s">
        <v>24</v>
      </c>
      <c r="C3" s="39"/>
      <c r="D3" s="5"/>
      <c r="E3" s="5"/>
    </row>
    <row r="4" spans="1:6" s="5" customFormat="1" ht="54.75" customHeight="1">
      <c r="B4" s="20" t="s">
        <v>25</v>
      </c>
      <c r="C4" s="3"/>
      <c r="D4" s="3"/>
      <c r="E4" s="3"/>
    </row>
    <row r="5" spans="1:6" ht="21.75" customHeight="1">
      <c r="B5" s="3"/>
      <c r="C5" s="3"/>
      <c r="D5" s="3"/>
      <c r="E5" s="3"/>
    </row>
    <row r="7" spans="1:6" ht="21.75" customHeight="1">
      <c r="B7" s="3"/>
      <c r="C7" s="3"/>
      <c r="D7" s="3"/>
      <c r="E7" s="3"/>
    </row>
    <row r="8" spans="1:6" ht="21.75" customHeight="1">
      <c r="B8" s="3"/>
      <c r="C8" s="3"/>
      <c r="D8" s="3"/>
      <c r="E8" s="3"/>
    </row>
    <row r="18" spans="2:6" ht="41.25" customHeight="1">
      <c r="B18" s="8" t="s">
        <v>26</v>
      </c>
    </row>
    <row r="19" spans="2:6" ht="18.75">
      <c r="B19" s="29" t="s">
        <v>27</v>
      </c>
      <c r="C19" s="37"/>
      <c r="D19" s="37"/>
      <c r="E19" s="37"/>
      <c r="F19" s="37"/>
    </row>
    <row r="20" spans="2:6" ht="15.75">
      <c r="B20" s="37"/>
      <c r="C20" s="19" t="s">
        <v>7</v>
      </c>
      <c r="D20" s="19" t="s">
        <v>8</v>
      </c>
      <c r="E20" s="19" t="s">
        <v>9</v>
      </c>
      <c r="F20" s="19" t="s">
        <v>28</v>
      </c>
    </row>
    <row r="21" spans="2:6" ht="21.75" customHeight="1">
      <c r="B21" s="2" t="s">
        <v>29</v>
      </c>
      <c r="C21" s="15">
        <v>45</v>
      </c>
      <c r="D21" s="15">
        <v>230</v>
      </c>
      <c r="E21" s="15"/>
      <c r="F21" s="15">
        <v>275</v>
      </c>
    </row>
    <row r="22" spans="2:6" ht="21.75" customHeight="1">
      <c r="B22" s="17" t="s">
        <v>15</v>
      </c>
      <c r="C22" s="15">
        <v>40</v>
      </c>
      <c r="D22" s="15"/>
      <c r="E22" s="15"/>
      <c r="F22" s="15">
        <v>40</v>
      </c>
    </row>
    <row r="23" spans="2:6" ht="21.75" customHeight="1">
      <c r="B23" s="17" t="s">
        <v>17</v>
      </c>
      <c r="C23" s="15"/>
      <c r="D23" s="15">
        <v>230</v>
      </c>
      <c r="E23" s="15"/>
      <c r="F23" s="15">
        <v>230</v>
      </c>
    </row>
    <row r="24" spans="2:6" ht="21.75" customHeight="1">
      <c r="B24" s="17" t="s">
        <v>16</v>
      </c>
      <c r="C24" s="15">
        <v>5</v>
      </c>
      <c r="D24" s="15"/>
      <c r="E24" s="15"/>
      <c r="F24" s="15">
        <v>5</v>
      </c>
    </row>
    <row r="25" spans="2:6" ht="21.75" customHeight="1">
      <c r="B25" s="2" t="s">
        <v>30</v>
      </c>
      <c r="C25" s="15">
        <v>123</v>
      </c>
      <c r="D25" s="15"/>
      <c r="E25" s="15"/>
      <c r="F25" s="15">
        <v>123</v>
      </c>
    </row>
    <row r="26" spans="2:6" ht="21.75" customHeight="1">
      <c r="B26" s="17" t="s">
        <v>19</v>
      </c>
      <c r="C26" s="15">
        <v>53</v>
      </c>
      <c r="D26" s="15"/>
      <c r="E26" s="15"/>
      <c r="F26" s="15">
        <v>53</v>
      </c>
    </row>
    <row r="27" spans="2:6" ht="21.75" customHeight="1">
      <c r="B27" s="17" t="s">
        <v>18</v>
      </c>
      <c r="C27" s="15">
        <v>70</v>
      </c>
      <c r="D27" s="15"/>
      <c r="E27" s="15"/>
      <c r="F27" s="15">
        <v>70</v>
      </c>
    </row>
    <row r="28" spans="2:6" ht="21.75" customHeight="1">
      <c r="B28" s="2" t="s">
        <v>31</v>
      </c>
      <c r="C28" s="15">
        <v>230</v>
      </c>
      <c r="D28" s="15">
        <v>100</v>
      </c>
      <c r="E28" s="15"/>
      <c r="F28" s="15">
        <v>330</v>
      </c>
    </row>
    <row r="29" spans="2:6" ht="21.75" customHeight="1">
      <c r="B29" s="17" t="s">
        <v>17</v>
      </c>
      <c r="C29" s="15">
        <v>230</v>
      </c>
      <c r="D29" s="15"/>
      <c r="E29" s="15"/>
      <c r="F29" s="15">
        <v>230</v>
      </c>
    </row>
    <row r="30" spans="2:6" ht="21.75" customHeight="1">
      <c r="B30" s="17" t="s">
        <v>20</v>
      </c>
      <c r="C30" s="15"/>
      <c r="D30" s="15">
        <v>100</v>
      </c>
      <c r="E30" s="15"/>
      <c r="F30" s="15">
        <v>100</v>
      </c>
    </row>
    <row r="31" spans="2:6" ht="21.75" customHeight="1">
      <c r="B31" s="2" t="s">
        <v>32</v>
      </c>
      <c r="C31" s="15">
        <v>30</v>
      </c>
      <c r="D31" s="15">
        <v>70</v>
      </c>
      <c r="E31" s="15"/>
      <c r="F31" s="15">
        <v>100</v>
      </c>
    </row>
    <row r="32" spans="2:6" ht="21.75" customHeight="1">
      <c r="B32" s="17" t="s">
        <v>15</v>
      </c>
      <c r="C32" s="15">
        <v>30</v>
      </c>
      <c r="D32" s="15"/>
      <c r="E32" s="15"/>
      <c r="F32" s="15">
        <v>30</v>
      </c>
    </row>
    <row r="33" spans="2:6" ht="21.75" customHeight="1">
      <c r="B33" s="17" t="s">
        <v>18</v>
      </c>
      <c r="C33" s="15"/>
      <c r="D33" s="15">
        <v>70</v>
      </c>
      <c r="E33" s="15"/>
      <c r="F33" s="15">
        <v>70</v>
      </c>
    </row>
    <row r="34" spans="2:6" ht="21.75" customHeight="1">
      <c r="B34" s="2" t="s">
        <v>33</v>
      </c>
      <c r="C34" s="15"/>
      <c r="D34" s="15">
        <v>50</v>
      </c>
      <c r="E34" s="15">
        <v>30</v>
      </c>
      <c r="F34" s="15">
        <v>80</v>
      </c>
    </row>
    <row r="35" spans="2:6" ht="21.75" customHeight="1">
      <c r="B35" s="17" t="s">
        <v>15</v>
      </c>
      <c r="C35" s="15"/>
      <c r="D35" s="15">
        <v>50</v>
      </c>
      <c r="E35" s="15">
        <v>30</v>
      </c>
      <c r="F35" s="15">
        <v>80</v>
      </c>
    </row>
    <row r="36" spans="2:6" ht="21.75" customHeight="1">
      <c r="B36" s="2" t="s">
        <v>34</v>
      </c>
      <c r="C36" s="15">
        <v>68</v>
      </c>
      <c r="D36" s="15"/>
      <c r="E36" s="15"/>
      <c r="F36" s="15">
        <v>68</v>
      </c>
    </row>
    <row r="37" spans="2:6" ht="21.75" customHeight="1">
      <c r="B37" s="17" t="s">
        <v>18</v>
      </c>
      <c r="C37" s="15">
        <v>68</v>
      </c>
      <c r="D37" s="15"/>
      <c r="E37" s="15"/>
      <c r="F37" s="15">
        <v>68</v>
      </c>
    </row>
    <row r="38" spans="2:6" ht="21.75" customHeight="1">
      <c r="B38" s="2" t="s">
        <v>28</v>
      </c>
      <c r="C38" s="15">
        <v>496</v>
      </c>
      <c r="D38" s="15">
        <v>450</v>
      </c>
      <c r="E38" s="15">
        <v>30</v>
      </c>
      <c r="F38" s="15">
        <v>976</v>
      </c>
    </row>
  </sheetData>
  <mergeCells count="1">
    <mergeCell ref="B1:C2"/>
  </mergeCells>
  <hyperlinks>
    <hyperlink ref="F2" location="'Personal Money Tracker'!A1" tooltip="Click to view money tracker" display="&lt; Money Tracker"/>
  </hyperlinks>
  <printOptions horizontalCentered="1"/>
  <pageMargins left="0.7" right="0.7" top="0.7" bottom="0.7" header="0.3" footer="0.3"/>
  <pageSetup scale="80"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1"/>
  <sheetViews>
    <sheetView showGridLines="0" workbookViewId="0"/>
  </sheetViews>
  <sheetFormatPr defaultRowHeight="21.75" customHeight="1"/>
  <cols>
    <col min="1" max="1" width="2.28515625" customWidth="1"/>
    <col min="2" max="2" width="13.85546875" customWidth="1"/>
    <col min="3" max="3" width="14.7109375" customWidth="1"/>
    <col min="4" max="4" width="8" customWidth="1"/>
    <col min="5" max="5" width="6.28515625" customWidth="1"/>
    <col min="6" max="7" width="11.85546875" customWidth="1"/>
  </cols>
  <sheetData>
    <row r="1" spans="2:8" ht="38.25" customHeight="1">
      <c r="B1" s="38" t="s">
        <v>35</v>
      </c>
      <c r="C1" s="1"/>
      <c r="D1" s="1"/>
      <c r="E1" s="1"/>
      <c r="F1" s="1"/>
      <c r="G1" s="1"/>
      <c r="H1" s="1"/>
    </row>
    <row r="2" spans="2:8" ht="21.75" customHeight="1">
      <c r="B2" s="21" t="s">
        <v>36</v>
      </c>
    </row>
    <row r="3" spans="2:8" ht="21.75" customHeight="1">
      <c r="B3" s="13" t="s">
        <v>37</v>
      </c>
      <c r="C3" s="13" t="s">
        <v>38</v>
      </c>
    </row>
    <row r="4" spans="2:8" ht="21.75" customHeight="1">
      <c r="B4" s="16" t="s">
        <v>39</v>
      </c>
      <c r="C4" s="12" t="s">
        <v>7</v>
      </c>
      <c r="D4" s="12" t="s">
        <v>8</v>
      </c>
      <c r="E4" s="12" t="s">
        <v>9</v>
      </c>
      <c r="F4" s="12" t="s">
        <v>28</v>
      </c>
    </row>
    <row r="5" spans="2:8" ht="21.75" customHeight="1">
      <c r="B5" s="14" t="s">
        <v>29</v>
      </c>
      <c r="C5" s="15">
        <v>45</v>
      </c>
      <c r="D5" s="15">
        <v>230</v>
      </c>
      <c r="E5" s="15"/>
      <c r="F5" s="15">
        <v>275</v>
      </c>
    </row>
    <row r="6" spans="2:8" ht="21.75" customHeight="1">
      <c r="B6" s="14" t="s">
        <v>30</v>
      </c>
      <c r="C6" s="15">
        <v>123</v>
      </c>
      <c r="D6" s="15"/>
      <c r="E6" s="15"/>
      <c r="F6" s="15">
        <v>123</v>
      </c>
    </row>
    <row r="7" spans="2:8" ht="21.75" customHeight="1">
      <c r="B7" s="14" t="s">
        <v>31</v>
      </c>
      <c r="C7" s="15">
        <v>230</v>
      </c>
      <c r="D7" s="15">
        <v>100</v>
      </c>
      <c r="E7" s="15"/>
      <c r="F7" s="15">
        <v>330</v>
      </c>
    </row>
    <row r="8" spans="2:8" ht="21.75" customHeight="1">
      <c r="B8" s="14" t="s">
        <v>32</v>
      </c>
      <c r="C8" s="15">
        <v>30</v>
      </c>
      <c r="D8" s="15">
        <v>70</v>
      </c>
      <c r="E8" s="15"/>
      <c r="F8" s="15">
        <v>100</v>
      </c>
    </row>
    <row r="9" spans="2:8" ht="21.75" customHeight="1">
      <c r="B9" s="14" t="s">
        <v>33</v>
      </c>
      <c r="C9" s="15"/>
      <c r="D9" s="15">
        <v>50</v>
      </c>
      <c r="E9" s="15">
        <v>30</v>
      </c>
      <c r="F9" s="15">
        <v>80</v>
      </c>
    </row>
    <row r="10" spans="2:8" ht="21.75" customHeight="1">
      <c r="B10" s="14" t="s">
        <v>34</v>
      </c>
      <c r="C10" s="15">
        <v>68</v>
      </c>
      <c r="D10" s="15"/>
      <c r="E10" s="15"/>
      <c r="F10" s="15">
        <v>68</v>
      </c>
    </row>
    <row r="11" spans="2:8" ht="21.75" customHeight="1">
      <c r="B11" s="14" t="s">
        <v>28</v>
      </c>
      <c r="C11" s="15">
        <v>496</v>
      </c>
      <c r="D11" s="15">
        <v>450</v>
      </c>
      <c r="E11" s="15">
        <v>30</v>
      </c>
      <c r="F11" s="15">
        <v>976</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 Online</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2013-11-22T22:08:24Z</dcterms:created>
  <dcterms:modified xsi:type="dcterms:W3CDTF">2015-02-04T20:12:38Z</dcterms:modified>
</cp:coreProperties>
</file>