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Media Forecast" sheetId="1" r:id="rId1"/>
  </sheets>
  <definedNames/>
  <calcPr fullCalcOnLoad="1"/>
</workbook>
</file>

<file path=xl/comments1.xml><?xml version="1.0" encoding="utf-8"?>
<comments xmlns="http://schemas.openxmlformats.org/spreadsheetml/2006/main">
  <authors>
    <author>Frank Vickers</author>
  </authors>
  <commentList>
    <comment ref="C5" authorId="0">
      <text>
        <r>
          <rPr>
            <sz val="10"/>
            <rFont val="Arial"/>
            <family val="2"/>
          </rPr>
          <t>Use this template to plan the monthly advertising media your firm will use over the
next year. Then compare each month's actual expenditures versus the forecast 
established at the beginning of the year. The template includes categories for 
Radio, Magazine, Direct Mail advertising, and so on. Feel free to change the 
categories as it suits your business.</t>
        </r>
      </text>
    </comment>
  </commentList>
</comments>
</file>

<file path=xl/sharedStrings.xml><?xml version="1.0" encoding="utf-8"?>
<sst xmlns="http://schemas.openxmlformats.org/spreadsheetml/2006/main" count="38" uniqueCount="27">
  <si>
    <t>Media Forecast</t>
  </si>
  <si>
    <t>RADIO</t>
  </si>
  <si>
    <t>MAGAZINE</t>
  </si>
  <si>
    <t>NEWSPAPER</t>
  </si>
  <si>
    <t>DIRECT MAIL</t>
  </si>
  <si>
    <t>BILLBOARD</t>
  </si>
  <si>
    <t>TOTAL</t>
  </si>
  <si>
    <t>Forecast</t>
  </si>
  <si>
    <t>Actual</t>
  </si>
  <si>
    <t>Jan</t>
  </si>
  <si>
    <t xml:space="preserve">Year </t>
  </si>
  <si>
    <t xml:space="preserve">Date </t>
  </si>
  <si>
    <t xml:space="preserve">Prepared by   </t>
  </si>
  <si>
    <t>MONTH TABLE</t>
  </si>
  <si>
    <t>DO NOT CHANGE</t>
  </si>
  <si>
    <t>Feb</t>
  </si>
  <si>
    <t>Mar</t>
  </si>
  <si>
    <t>Apr</t>
  </si>
  <si>
    <t>May</t>
  </si>
  <si>
    <t>Jun</t>
  </si>
  <si>
    <t>Jul</t>
  </si>
  <si>
    <t>Aug</t>
  </si>
  <si>
    <t>Sep</t>
  </si>
  <si>
    <t>Oct</t>
  </si>
  <si>
    <t>Nov</t>
  </si>
  <si>
    <t>Dec</t>
  </si>
  <si>
    <t>For 2015</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</si>
</sst>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41">
    <font>
      <sz val="10"/>
      <name val="Arial"/>
      <family val="0"/>
    </font>
    <font>
      <b/>
      <sz val="14"/>
      <name val="Arial"/>
      <family val="2"/>
    </font>
    <font>
      <sz val="12"/>
      <name val="Arial"/>
      <family val="2"/>
    </font>
    <font>
      <sz val="12"/>
      <color indexed="10"/>
      <name val="Arial"/>
      <family val="2"/>
    </font>
    <font>
      <u val="single"/>
      <sz val="10"/>
      <color indexed="12"/>
      <name val="Arial"/>
      <family val="0"/>
    </font>
    <font>
      <b/>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6"/>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26"/>
      <color theme="0"/>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theme="3"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1">
    <xf numFmtId="0" fontId="0" fillId="0" borderId="0" xfId="0" applyAlignment="1">
      <alignment/>
    </xf>
    <xf numFmtId="0" fontId="0" fillId="0" borderId="0" xfId="0" applyAlignment="1" applyProtection="1">
      <alignment/>
      <protection/>
    </xf>
    <xf numFmtId="37" fontId="2" fillId="33" borderId="0" xfId="0" applyNumberFormat="1" applyFont="1" applyFill="1" applyAlignment="1" applyProtection="1">
      <alignment/>
      <protection/>
    </xf>
    <xf numFmtId="37" fontId="0" fillId="34" borderId="10" xfId="0" applyNumberFormat="1" applyFont="1" applyFill="1" applyBorder="1" applyAlignment="1" applyProtection="1">
      <alignment horizontal="center"/>
      <protection/>
    </xf>
    <xf numFmtId="37" fontId="0" fillId="34" borderId="11" xfId="0" applyNumberFormat="1" applyFont="1" applyFill="1" applyBorder="1" applyAlignment="1" applyProtection="1">
      <alignment horizontal="center"/>
      <protection/>
    </xf>
    <xf numFmtId="37" fontId="0" fillId="34" borderId="12" xfId="0" applyNumberFormat="1" applyFont="1" applyFill="1" applyBorder="1" applyAlignment="1" applyProtection="1">
      <alignment horizontal="center"/>
      <protection/>
    </xf>
    <xf numFmtId="37" fontId="0" fillId="34" borderId="13" xfId="0" applyNumberFormat="1" applyFont="1" applyFill="1" applyBorder="1" applyAlignment="1" applyProtection="1">
      <alignment horizontal="center"/>
      <protection/>
    </xf>
    <xf numFmtId="37" fontId="0" fillId="34" borderId="14" xfId="0" applyNumberFormat="1" applyFont="1" applyFill="1" applyBorder="1" applyAlignment="1" applyProtection="1">
      <alignment horizontal="center"/>
      <protection/>
    </xf>
    <xf numFmtId="37" fontId="0" fillId="35" borderId="0" xfId="0" applyNumberFormat="1" applyFont="1" applyFill="1" applyAlignment="1" applyProtection="1">
      <alignment horizontal="center"/>
      <protection locked="0"/>
    </xf>
    <xf numFmtId="6" fontId="0" fillId="35" borderId="15" xfId="0" applyNumberFormat="1" applyFont="1" applyFill="1" applyBorder="1" applyAlignment="1" applyProtection="1">
      <alignment/>
      <protection locked="0"/>
    </xf>
    <xf numFmtId="6" fontId="0" fillId="35" borderId="16" xfId="0" applyNumberFormat="1" applyFont="1" applyFill="1" applyBorder="1" applyAlignment="1" applyProtection="1">
      <alignment/>
      <protection locked="0"/>
    </xf>
    <xf numFmtId="6" fontId="0" fillId="35" borderId="17" xfId="0" applyNumberFormat="1" applyFont="1" applyFill="1" applyBorder="1" applyAlignment="1" applyProtection="1">
      <alignment/>
      <protection locked="0"/>
    </xf>
    <xf numFmtId="6" fontId="0" fillId="35" borderId="18" xfId="0" applyNumberFormat="1" applyFont="1" applyFill="1" applyBorder="1" applyAlignment="1" applyProtection="1">
      <alignment/>
      <protection locked="0"/>
    </xf>
    <xf numFmtId="6" fontId="0" fillId="33" borderId="19" xfId="0" applyNumberFormat="1" applyFont="1" applyFill="1" applyBorder="1" applyAlignment="1" applyProtection="1">
      <alignment/>
      <protection/>
    </xf>
    <xf numFmtId="6" fontId="0" fillId="33" borderId="17" xfId="0" applyNumberFormat="1" applyFont="1" applyFill="1" applyBorder="1" applyAlignment="1" applyProtection="1">
      <alignment/>
      <protection/>
    </xf>
    <xf numFmtId="37" fontId="0" fillId="33" borderId="0" xfId="0" applyNumberFormat="1" applyFont="1" applyFill="1" applyAlignment="1" applyProtection="1">
      <alignment horizontal="center"/>
      <protection/>
    </xf>
    <xf numFmtId="38" fontId="0" fillId="35" borderId="15" xfId="0" applyNumberFormat="1" applyFont="1" applyFill="1" applyBorder="1" applyAlignment="1" applyProtection="1">
      <alignment/>
      <protection locked="0"/>
    </xf>
    <xf numFmtId="38" fontId="0" fillId="35" borderId="16" xfId="0" applyNumberFormat="1" applyFont="1" applyFill="1" applyBorder="1" applyAlignment="1" applyProtection="1">
      <alignment/>
      <protection locked="0"/>
    </xf>
    <xf numFmtId="38" fontId="0" fillId="35" borderId="17" xfId="0" applyNumberFormat="1" applyFont="1" applyFill="1" applyBorder="1" applyAlignment="1" applyProtection="1">
      <alignment/>
      <protection locked="0"/>
    </xf>
    <xf numFmtId="38" fontId="0" fillId="35" borderId="18" xfId="0" applyNumberFormat="1" applyFont="1" applyFill="1" applyBorder="1" applyAlignment="1" applyProtection="1">
      <alignment/>
      <protection locked="0"/>
    </xf>
    <xf numFmtId="38" fontId="0" fillId="33" borderId="19" xfId="0" applyNumberFormat="1" applyFont="1" applyFill="1" applyBorder="1" applyAlignment="1" applyProtection="1">
      <alignment/>
      <protection/>
    </xf>
    <xf numFmtId="38" fontId="0" fillId="33" borderId="15" xfId="0" applyNumberFormat="1" applyFont="1" applyFill="1" applyBorder="1" applyAlignment="1" applyProtection="1">
      <alignment/>
      <protection/>
    </xf>
    <xf numFmtId="6" fontId="0" fillId="34" borderId="10" xfId="0" applyNumberFormat="1" applyFont="1" applyFill="1" applyBorder="1" applyAlignment="1" applyProtection="1">
      <alignment/>
      <protection/>
    </xf>
    <xf numFmtId="6" fontId="0" fillId="34" borderId="11" xfId="0" applyNumberFormat="1" applyFont="1" applyFill="1" applyBorder="1" applyAlignment="1" applyProtection="1">
      <alignment/>
      <protection/>
    </xf>
    <xf numFmtId="6" fontId="0" fillId="34" borderId="12" xfId="0" applyNumberFormat="1" applyFont="1" applyFill="1" applyBorder="1" applyAlignment="1" applyProtection="1">
      <alignment/>
      <protection/>
    </xf>
    <xf numFmtId="6" fontId="0" fillId="34" borderId="13" xfId="0" applyNumberFormat="1" applyFont="1" applyFill="1" applyBorder="1" applyAlignment="1" applyProtection="1">
      <alignment/>
      <protection/>
    </xf>
    <xf numFmtId="6" fontId="0" fillId="34" borderId="14" xfId="0" applyNumberFormat="1" applyFont="1" applyFill="1" applyBorder="1" applyAlignment="1" applyProtection="1">
      <alignment/>
      <protection/>
    </xf>
    <xf numFmtId="200" fontId="0" fillId="35" borderId="20" xfId="0" applyNumberFormat="1" applyFont="1" applyFill="1" applyBorder="1" applyAlignment="1" applyProtection="1">
      <alignment/>
      <protection locked="0"/>
    </xf>
    <xf numFmtId="37" fontId="0" fillId="33" borderId="0" xfId="0" applyNumberFormat="1" applyFont="1" applyFill="1" applyAlignment="1" applyProtection="1">
      <alignment horizontal="right"/>
      <protection/>
    </xf>
    <xf numFmtId="0" fontId="0" fillId="35" borderId="20" xfId="0" applyFont="1" applyFill="1" applyBorder="1" applyAlignment="1" applyProtection="1">
      <alignment horizontal="centerContinuous"/>
      <protection locked="0"/>
    </xf>
    <xf numFmtId="37" fontId="2" fillId="33" borderId="20" xfId="0" applyNumberFormat="1" applyFont="1" applyFill="1" applyBorder="1" applyAlignment="1" applyProtection="1">
      <alignment horizontal="centerContinuous"/>
      <protection/>
    </xf>
    <xf numFmtId="37" fontId="2" fillId="36" borderId="21" xfId="0" applyNumberFormat="1" applyFont="1" applyFill="1" applyBorder="1" applyAlignment="1" applyProtection="1">
      <alignment/>
      <protection/>
    </xf>
    <xf numFmtId="37" fontId="2" fillId="36" borderId="22" xfId="0" applyNumberFormat="1" applyFont="1" applyFill="1" applyBorder="1" applyAlignment="1" applyProtection="1">
      <alignment/>
      <protection/>
    </xf>
    <xf numFmtId="37" fontId="2" fillId="36" borderId="23" xfId="0" applyNumberFormat="1" applyFont="1" applyFill="1" applyBorder="1" applyAlignment="1" applyProtection="1">
      <alignment/>
      <protection/>
    </xf>
    <xf numFmtId="37" fontId="2" fillId="36" borderId="24" xfId="0" applyNumberFormat="1" applyFont="1" applyFill="1" applyBorder="1" applyAlignment="1" applyProtection="1">
      <alignment horizontal="centerContinuous"/>
      <protection/>
    </xf>
    <xf numFmtId="37" fontId="2" fillId="36" borderId="0" xfId="0" applyNumberFormat="1" applyFont="1" applyFill="1" applyAlignment="1" applyProtection="1">
      <alignment horizontal="centerContinuous"/>
      <protection/>
    </xf>
    <xf numFmtId="37" fontId="2" fillId="36" borderId="25" xfId="0" applyNumberFormat="1" applyFont="1" applyFill="1" applyBorder="1" applyAlignment="1" applyProtection="1">
      <alignment horizontal="centerContinuous"/>
      <protection/>
    </xf>
    <xf numFmtId="37" fontId="3" fillId="36" borderId="24" xfId="0" applyNumberFormat="1" applyFont="1" applyFill="1" applyBorder="1" applyAlignment="1" applyProtection="1">
      <alignment horizontal="centerContinuous"/>
      <protection/>
    </xf>
    <xf numFmtId="37" fontId="2" fillId="36" borderId="24" xfId="0" applyNumberFormat="1" applyFont="1" applyFill="1" applyBorder="1" applyAlignment="1" applyProtection="1">
      <alignment/>
      <protection/>
    </xf>
    <xf numFmtId="37" fontId="2" fillId="36" borderId="0" xfId="0" applyNumberFormat="1" applyFont="1" applyFill="1" applyAlignment="1" applyProtection="1">
      <alignment/>
      <protection/>
    </xf>
    <xf numFmtId="37" fontId="2" fillId="36" borderId="25" xfId="0" applyNumberFormat="1" applyFont="1" applyFill="1" applyBorder="1" applyAlignment="1" applyProtection="1">
      <alignment/>
      <protection/>
    </xf>
    <xf numFmtId="37" fontId="2" fillId="36" borderId="0" xfId="0" applyNumberFormat="1" applyFont="1" applyFill="1" applyAlignment="1" applyProtection="1">
      <alignment horizontal="left"/>
      <protection/>
    </xf>
    <xf numFmtId="37" fontId="2" fillId="36" borderId="26" xfId="0" applyNumberFormat="1" applyFont="1" applyFill="1" applyBorder="1" applyAlignment="1" applyProtection="1">
      <alignment/>
      <protection/>
    </xf>
    <xf numFmtId="37" fontId="2" fillId="36" borderId="20" xfId="0" applyNumberFormat="1" applyFont="1" applyFill="1" applyBorder="1" applyAlignment="1" applyProtection="1">
      <alignment/>
      <protection/>
    </xf>
    <xf numFmtId="37" fontId="2" fillId="36" borderId="27" xfId="0" applyNumberFormat="1" applyFont="1" applyFill="1" applyBorder="1" applyAlignment="1" applyProtection="1">
      <alignment/>
      <protection/>
    </xf>
    <xf numFmtId="37" fontId="0" fillId="35" borderId="20" xfId="0" applyNumberFormat="1" applyFont="1" applyFill="1" applyBorder="1" applyAlignment="1" applyProtection="1">
      <alignment horizontal="center"/>
      <protection locked="0"/>
    </xf>
    <xf numFmtId="0" fontId="4" fillId="0" borderId="0" xfId="52" applyFont="1" applyAlignment="1" applyProtection="1">
      <alignment horizontal="center" vertical="center"/>
      <protection/>
    </xf>
    <xf numFmtId="0" fontId="4" fillId="0" borderId="0" xfId="52" applyAlignment="1" applyProtection="1">
      <alignment horizontal="center" vertical="center"/>
      <protection/>
    </xf>
    <xf numFmtId="37" fontId="0" fillId="33" borderId="20" xfId="0" applyNumberFormat="1" applyFont="1" applyFill="1" applyBorder="1" applyAlignment="1" applyProtection="1">
      <alignment horizontal="center"/>
      <protection/>
    </xf>
    <xf numFmtId="37" fontId="39" fillId="37" borderId="0" xfId="0" applyNumberFormat="1" applyFont="1" applyFill="1" applyAlignment="1" applyProtection="1">
      <alignment horizontal="center"/>
      <protection/>
    </xf>
    <xf numFmtId="37" fontId="1" fillId="35" borderId="0" xfId="0" applyNumberFormat="1" applyFont="1" applyFill="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X66"/>
  <sheetViews>
    <sheetView showGridLines="0" showRowColHeaders="0" tabSelected="1" zoomScalePageLayoutView="0" workbookViewId="0" topLeftCell="A1">
      <selection activeCell="F31" sqref="F31"/>
    </sheetView>
  </sheetViews>
  <sheetFormatPr defaultColWidth="9.140625" defaultRowHeight="12.75"/>
  <cols>
    <col min="1" max="1" width="1.7109375" style="1" customWidth="1"/>
    <col min="2" max="2" width="7.421875" style="1" customWidth="1"/>
    <col min="3" max="8" width="11.00390625" style="1" customWidth="1"/>
    <col min="9" max="10" width="10.57421875" style="1" customWidth="1"/>
    <col min="11" max="12" width="11.00390625" style="1" customWidth="1"/>
    <col min="13" max="14" width="12.8515625" style="1" customWidth="1"/>
    <col min="15" max="15" width="4.7109375" style="1" customWidth="1"/>
    <col min="16" max="16384" width="9.140625" style="1" customWidth="1"/>
  </cols>
  <sheetData>
    <row r="1" ht="12.75"/>
    <row r="2" ht="12.75"/>
    <row r="3" spans="2:14" ht="33">
      <c r="B3" s="49" t="s">
        <v>0</v>
      </c>
      <c r="C3" s="49"/>
      <c r="D3" s="49"/>
      <c r="E3" s="49"/>
      <c r="F3" s="49"/>
      <c r="G3" s="49"/>
      <c r="H3" s="49"/>
      <c r="I3" s="49"/>
      <c r="J3" s="49"/>
      <c r="K3" s="49"/>
      <c r="L3" s="49"/>
      <c r="M3" s="49"/>
      <c r="N3" s="49"/>
    </row>
    <row r="4" spans="2:14" ht="18">
      <c r="B4" s="50" t="s">
        <v>26</v>
      </c>
      <c r="C4" s="50"/>
      <c r="D4" s="50"/>
      <c r="E4" s="50"/>
      <c r="F4" s="50"/>
      <c r="G4" s="50"/>
      <c r="H4" s="50"/>
      <c r="I4" s="50"/>
      <c r="J4" s="50"/>
      <c r="K4" s="50"/>
      <c r="L4" s="50"/>
      <c r="M4" s="50"/>
      <c r="N4" s="50"/>
    </row>
    <row r="5" spans="2:14" ht="15">
      <c r="B5" s="2"/>
      <c r="C5" s="2"/>
      <c r="D5" s="2"/>
      <c r="E5" s="2"/>
      <c r="F5" s="2"/>
      <c r="G5" s="2"/>
      <c r="H5" s="2"/>
      <c r="I5" s="2"/>
      <c r="J5" s="2"/>
      <c r="K5" s="2"/>
      <c r="L5" s="2"/>
      <c r="M5" s="2"/>
      <c r="N5" s="2"/>
    </row>
    <row r="6" spans="2:14" ht="15">
      <c r="B6" s="2"/>
      <c r="C6" s="45" t="s">
        <v>1</v>
      </c>
      <c r="D6" s="45"/>
      <c r="E6" s="45" t="s">
        <v>2</v>
      </c>
      <c r="F6" s="45"/>
      <c r="G6" s="45" t="s">
        <v>3</v>
      </c>
      <c r="H6" s="45"/>
      <c r="I6" s="45" t="s">
        <v>4</v>
      </c>
      <c r="J6" s="45"/>
      <c r="K6" s="45" t="s">
        <v>5</v>
      </c>
      <c r="L6" s="45"/>
      <c r="M6" s="48" t="s">
        <v>6</v>
      </c>
      <c r="N6" s="48"/>
    </row>
    <row r="7" spans="2:14" ht="15.75" thickBot="1">
      <c r="B7" s="2"/>
      <c r="C7" s="3" t="s">
        <v>7</v>
      </c>
      <c r="D7" s="4" t="s">
        <v>8</v>
      </c>
      <c r="E7" s="5" t="s">
        <v>7</v>
      </c>
      <c r="F7" s="4" t="s">
        <v>8</v>
      </c>
      <c r="G7" s="5" t="s">
        <v>7</v>
      </c>
      <c r="H7" s="4" t="s">
        <v>8</v>
      </c>
      <c r="I7" s="5" t="s">
        <v>7</v>
      </c>
      <c r="J7" s="4" t="s">
        <v>8</v>
      </c>
      <c r="K7" s="5" t="s">
        <v>7</v>
      </c>
      <c r="L7" s="6" t="s">
        <v>8</v>
      </c>
      <c r="M7" s="7" t="s">
        <v>7</v>
      </c>
      <c r="N7" s="3" t="s">
        <v>8</v>
      </c>
    </row>
    <row r="8" spans="2:14" ht="13.5" thickTop="1">
      <c r="B8" s="8" t="s">
        <v>9</v>
      </c>
      <c r="C8" s="9">
        <v>30000</v>
      </c>
      <c r="D8" s="10">
        <v>40000</v>
      </c>
      <c r="E8" s="11">
        <v>50000</v>
      </c>
      <c r="F8" s="10">
        <v>40000</v>
      </c>
      <c r="G8" s="11">
        <v>30000</v>
      </c>
      <c r="H8" s="10">
        <v>40000</v>
      </c>
      <c r="I8" s="11">
        <v>15000</v>
      </c>
      <c r="J8" s="10">
        <v>16000</v>
      </c>
      <c r="K8" s="11">
        <v>25000</v>
      </c>
      <c r="L8" s="12">
        <v>30000</v>
      </c>
      <c r="M8" s="13">
        <f aca="true" t="shared" si="0" ref="M8:M20">IF(OR(ISNUMBER(C8),ISNUMBER(E8),ISNUMBER(G8),ISNUMBER(I8),ISNUMBER(K8)),C8+E8+G8+I8+K8,"")</f>
        <v>150000</v>
      </c>
      <c r="N8" s="14">
        <f aca="true" t="shared" si="1" ref="N8:N20">IF(OR(ISNUMBER(D8),ISNUMBER(F8),ISNUMBER(H8),ISNUMBER(J8),ISNUMBER(L8)),D8+F8+H8+J8+L8,"")</f>
        <v>166000</v>
      </c>
    </row>
    <row r="9" spans="2:14" ht="12.75">
      <c r="B9" s="15" t="str">
        <f>INDEX(V54:V65,(W55+1),(1))</f>
        <v>Feb</v>
      </c>
      <c r="C9" s="16">
        <v>20000</v>
      </c>
      <c r="D9" s="17">
        <v>20000</v>
      </c>
      <c r="E9" s="18">
        <v>40000</v>
      </c>
      <c r="F9" s="17">
        <v>30000</v>
      </c>
      <c r="G9" s="18">
        <v>20000</v>
      </c>
      <c r="H9" s="17">
        <v>20000</v>
      </c>
      <c r="I9" s="18">
        <v>15000</v>
      </c>
      <c r="J9" s="17">
        <v>13000</v>
      </c>
      <c r="K9" s="18">
        <v>30000</v>
      </c>
      <c r="L9" s="19">
        <v>20000</v>
      </c>
      <c r="M9" s="20">
        <f t="shared" si="0"/>
        <v>125000</v>
      </c>
      <c r="N9" s="21">
        <f t="shared" si="1"/>
        <v>103000</v>
      </c>
    </row>
    <row r="10" spans="2:14" ht="12.75">
      <c r="B10" s="15" t="str">
        <f>INDEX(V54:V65,(W56+1),(1))</f>
        <v>Mar</v>
      </c>
      <c r="C10" s="16">
        <v>20000</v>
      </c>
      <c r="D10" s="17">
        <v>20000</v>
      </c>
      <c r="E10" s="18">
        <v>40000</v>
      </c>
      <c r="F10" s="17">
        <v>30000</v>
      </c>
      <c r="G10" s="18">
        <v>20000</v>
      </c>
      <c r="H10" s="17">
        <v>20000</v>
      </c>
      <c r="I10" s="18">
        <v>15000</v>
      </c>
      <c r="J10" s="17">
        <v>13000</v>
      </c>
      <c r="K10" s="18">
        <v>30000</v>
      </c>
      <c r="L10" s="19">
        <v>20000</v>
      </c>
      <c r="M10" s="20">
        <f t="shared" si="0"/>
        <v>125000</v>
      </c>
      <c r="N10" s="21">
        <f t="shared" si="1"/>
        <v>103000</v>
      </c>
    </row>
    <row r="11" spans="2:14" ht="12.75">
      <c r="B11" s="15" t="str">
        <f>INDEX(V54:V65,(W57+1),(1))</f>
        <v>Apr</v>
      </c>
      <c r="C11" s="16">
        <v>30000</v>
      </c>
      <c r="D11" s="17">
        <v>40000</v>
      </c>
      <c r="E11" s="18">
        <v>50000</v>
      </c>
      <c r="F11" s="17">
        <v>40000</v>
      </c>
      <c r="G11" s="18">
        <v>30000</v>
      </c>
      <c r="H11" s="17">
        <v>40000</v>
      </c>
      <c r="I11" s="18">
        <v>15000</v>
      </c>
      <c r="J11" s="17">
        <v>16000</v>
      </c>
      <c r="K11" s="18">
        <v>25000</v>
      </c>
      <c r="L11" s="19">
        <v>30000</v>
      </c>
      <c r="M11" s="20">
        <f t="shared" si="0"/>
        <v>150000</v>
      </c>
      <c r="N11" s="21">
        <f t="shared" si="1"/>
        <v>166000</v>
      </c>
    </row>
    <row r="12" spans="2:14" ht="12.75">
      <c r="B12" s="15" t="str">
        <f>INDEX(V54:V65,(W58+1),(1))</f>
        <v>May</v>
      </c>
      <c r="C12" s="16">
        <v>20000</v>
      </c>
      <c r="D12" s="17">
        <v>20000</v>
      </c>
      <c r="E12" s="18">
        <v>40000</v>
      </c>
      <c r="F12" s="17">
        <v>30000</v>
      </c>
      <c r="G12" s="18">
        <v>20000</v>
      </c>
      <c r="H12" s="17">
        <v>20000</v>
      </c>
      <c r="I12" s="18">
        <v>15000</v>
      </c>
      <c r="J12" s="17">
        <v>13000</v>
      </c>
      <c r="K12" s="18">
        <v>30000</v>
      </c>
      <c r="L12" s="19">
        <v>20000</v>
      </c>
      <c r="M12" s="20">
        <f t="shared" si="0"/>
        <v>125000</v>
      </c>
      <c r="N12" s="21">
        <f t="shared" si="1"/>
        <v>103000</v>
      </c>
    </row>
    <row r="13" spans="2:14" ht="12.75">
      <c r="B13" s="15" t="str">
        <f>INDEX(V54:V65,(W59+1),(1))</f>
        <v>Jun</v>
      </c>
      <c r="C13" s="16">
        <v>30000</v>
      </c>
      <c r="D13" s="17">
        <v>40000</v>
      </c>
      <c r="E13" s="18">
        <v>50000</v>
      </c>
      <c r="F13" s="17">
        <v>40000</v>
      </c>
      <c r="G13" s="18">
        <v>30000</v>
      </c>
      <c r="H13" s="17">
        <v>40000</v>
      </c>
      <c r="I13" s="18">
        <v>15000</v>
      </c>
      <c r="J13" s="17">
        <v>16000</v>
      </c>
      <c r="K13" s="18">
        <v>25000</v>
      </c>
      <c r="L13" s="19">
        <v>30000</v>
      </c>
      <c r="M13" s="20">
        <f t="shared" si="0"/>
        <v>150000</v>
      </c>
      <c r="N13" s="21">
        <f t="shared" si="1"/>
        <v>166000</v>
      </c>
    </row>
    <row r="14" spans="2:14" ht="12.75">
      <c r="B14" s="15" t="str">
        <f>INDEX(V54:V65,(W60+1),(1))</f>
        <v>Jul</v>
      </c>
      <c r="C14" s="16">
        <v>30000</v>
      </c>
      <c r="D14" s="17">
        <v>40000</v>
      </c>
      <c r="E14" s="18">
        <v>50000</v>
      </c>
      <c r="F14" s="17">
        <v>40000</v>
      </c>
      <c r="G14" s="18">
        <v>30000</v>
      </c>
      <c r="H14" s="17">
        <v>40000</v>
      </c>
      <c r="I14" s="18">
        <v>15000</v>
      </c>
      <c r="J14" s="17">
        <v>16000</v>
      </c>
      <c r="K14" s="18">
        <v>25000</v>
      </c>
      <c r="L14" s="19">
        <v>30000</v>
      </c>
      <c r="M14" s="20">
        <f t="shared" si="0"/>
        <v>150000</v>
      </c>
      <c r="N14" s="21">
        <f t="shared" si="1"/>
        <v>166000</v>
      </c>
    </row>
    <row r="15" spans="2:14" ht="12.75">
      <c r="B15" s="15" t="str">
        <f>INDEX(V54:V65,(W61+1),(1))</f>
        <v>Aug</v>
      </c>
      <c r="C15" s="16">
        <v>30000</v>
      </c>
      <c r="D15" s="17">
        <v>40000</v>
      </c>
      <c r="E15" s="18">
        <v>50000</v>
      </c>
      <c r="F15" s="17">
        <v>40000</v>
      </c>
      <c r="G15" s="18">
        <v>30000</v>
      </c>
      <c r="H15" s="17">
        <v>40000</v>
      </c>
      <c r="I15" s="18">
        <v>15000</v>
      </c>
      <c r="J15" s="17">
        <v>16000</v>
      </c>
      <c r="K15" s="18">
        <v>25000</v>
      </c>
      <c r="L15" s="19">
        <v>30000</v>
      </c>
      <c r="M15" s="20">
        <f t="shared" si="0"/>
        <v>150000</v>
      </c>
      <c r="N15" s="21">
        <f t="shared" si="1"/>
        <v>166000</v>
      </c>
    </row>
    <row r="16" spans="2:14" ht="12.75">
      <c r="B16" s="15" t="str">
        <f>INDEX(V54:V65,(W62+1),(1))</f>
        <v>Sep</v>
      </c>
      <c r="C16" s="16">
        <v>20000</v>
      </c>
      <c r="D16" s="17">
        <v>20000</v>
      </c>
      <c r="E16" s="18">
        <v>40000</v>
      </c>
      <c r="F16" s="17">
        <v>30000</v>
      </c>
      <c r="G16" s="18">
        <v>20000</v>
      </c>
      <c r="H16" s="17">
        <v>20000</v>
      </c>
      <c r="I16" s="18">
        <v>15000</v>
      </c>
      <c r="J16" s="17">
        <v>13000</v>
      </c>
      <c r="K16" s="18">
        <v>30000</v>
      </c>
      <c r="L16" s="19">
        <v>20000</v>
      </c>
      <c r="M16" s="20">
        <f t="shared" si="0"/>
        <v>125000</v>
      </c>
      <c r="N16" s="21">
        <f t="shared" si="1"/>
        <v>103000</v>
      </c>
    </row>
    <row r="17" spans="2:14" ht="12.75">
      <c r="B17" s="15" t="str">
        <f>INDEX(V54:V65,(W63+1),(1))</f>
        <v>Oct</v>
      </c>
      <c r="C17" s="16">
        <v>30000</v>
      </c>
      <c r="D17" s="17">
        <v>40000</v>
      </c>
      <c r="E17" s="18">
        <v>50000</v>
      </c>
      <c r="F17" s="17">
        <v>40000</v>
      </c>
      <c r="G17" s="18">
        <v>30000</v>
      </c>
      <c r="H17" s="17">
        <v>40000</v>
      </c>
      <c r="I17" s="18">
        <v>15000</v>
      </c>
      <c r="J17" s="17">
        <v>16000</v>
      </c>
      <c r="K17" s="18">
        <v>25000</v>
      </c>
      <c r="L17" s="19">
        <v>30000</v>
      </c>
      <c r="M17" s="20">
        <f t="shared" si="0"/>
        <v>150000</v>
      </c>
      <c r="N17" s="21">
        <f t="shared" si="1"/>
        <v>166000</v>
      </c>
    </row>
    <row r="18" spans="2:14" ht="12.75">
      <c r="B18" s="15" t="str">
        <f>INDEX(V54:V65,(W64+1),(1))</f>
        <v>Nov</v>
      </c>
      <c r="C18" s="16">
        <v>20000</v>
      </c>
      <c r="D18" s="17">
        <v>20000</v>
      </c>
      <c r="E18" s="18">
        <v>40000</v>
      </c>
      <c r="F18" s="17">
        <v>30000</v>
      </c>
      <c r="G18" s="18">
        <v>20000</v>
      </c>
      <c r="H18" s="17">
        <v>20000</v>
      </c>
      <c r="I18" s="18">
        <v>15000</v>
      </c>
      <c r="J18" s="17">
        <v>13000</v>
      </c>
      <c r="K18" s="18">
        <v>30000</v>
      </c>
      <c r="L18" s="19">
        <v>20000</v>
      </c>
      <c r="M18" s="20">
        <f t="shared" si="0"/>
        <v>125000</v>
      </c>
      <c r="N18" s="21">
        <f t="shared" si="1"/>
        <v>103000</v>
      </c>
    </row>
    <row r="19" spans="2:14" ht="12.75">
      <c r="B19" s="15" t="str">
        <f>INDEX(V54:V65,(W65+1),(1))</f>
        <v>Dec</v>
      </c>
      <c r="C19" s="16">
        <v>20000</v>
      </c>
      <c r="D19" s="17">
        <v>20000</v>
      </c>
      <c r="E19" s="18">
        <v>40000</v>
      </c>
      <c r="F19" s="17">
        <v>30000</v>
      </c>
      <c r="G19" s="18">
        <v>20000</v>
      </c>
      <c r="H19" s="17">
        <v>20000</v>
      </c>
      <c r="I19" s="18">
        <v>15000</v>
      </c>
      <c r="J19" s="17">
        <v>13000</v>
      </c>
      <c r="K19" s="18">
        <v>30000</v>
      </c>
      <c r="L19" s="19">
        <v>20000</v>
      </c>
      <c r="M19" s="20">
        <f t="shared" si="0"/>
        <v>125000</v>
      </c>
      <c r="N19" s="21">
        <f t="shared" si="1"/>
        <v>103000</v>
      </c>
    </row>
    <row r="20" spans="2:14" ht="13.5" thickBot="1">
      <c r="B20" s="15" t="s">
        <v>10</v>
      </c>
      <c r="C20" s="22">
        <f aca="true" t="shared" si="2" ref="C20:L20">IF(SUM(C8:C19),SUM(C8:C19),"")</f>
        <v>300000</v>
      </c>
      <c r="D20" s="23">
        <f t="shared" si="2"/>
        <v>360000</v>
      </c>
      <c r="E20" s="24">
        <f t="shared" si="2"/>
        <v>540000</v>
      </c>
      <c r="F20" s="23">
        <f t="shared" si="2"/>
        <v>420000</v>
      </c>
      <c r="G20" s="24">
        <f t="shared" si="2"/>
        <v>300000</v>
      </c>
      <c r="H20" s="23">
        <f t="shared" si="2"/>
        <v>360000</v>
      </c>
      <c r="I20" s="24">
        <f t="shared" si="2"/>
        <v>180000</v>
      </c>
      <c r="J20" s="23">
        <f t="shared" si="2"/>
        <v>174000</v>
      </c>
      <c r="K20" s="24">
        <f t="shared" si="2"/>
        <v>330000</v>
      </c>
      <c r="L20" s="25">
        <f t="shared" si="2"/>
        <v>300000</v>
      </c>
      <c r="M20" s="26">
        <f t="shared" si="0"/>
        <v>1650000</v>
      </c>
      <c r="N20" s="22">
        <f t="shared" si="1"/>
        <v>1614000</v>
      </c>
    </row>
    <row r="21" spans="2:14" ht="15.75" thickTop="1">
      <c r="B21" s="2"/>
      <c r="C21" s="2"/>
      <c r="D21" s="2"/>
      <c r="E21" s="2"/>
      <c r="F21" s="2"/>
      <c r="G21" s="2"/>
      <c r="H21" s="2"/>
      <c r="I21" s="2"/>
      <c r="J21" s="2"/>
      <c r="K21" s="2"/>
      <c r="L21" s="2"/>
      <c r="M21" s="2"/>
      <c r="N21" s="2"/>
    </row>
    <row r="22" spans="2:14" ht="15">
      <c r="B22" s="15" t="s">
        <v>11</v>
      </c>
      <c r="C22" s="27"/>
      <c r="D22" s="2"/>
      <c r="E22" s="2"/>
      <c r="F22" s="2"/>
      <c r="G22" s="2"/>
      <c r="H22" s="2"/>
      <c r="I22" s="2"/>
      <c r="J22" s="2"/>
      <c r="K22" s="28" t="s">
        <v>12</v>
      </c>
      <c r="L22" s="29"/>
      <c r="M22" s="30"/>
      <c r="N22" s="30"/>
    </row>
    <row r="24" spans="2:14" ht="12.75">
      <c r="B24" s="46"/>
      <c r="C24" s="47"/>
      <c r="D24" s="47"/>
      <c r="E24" s="47"/>
      <c r="F24" s="47"/>
      <c r="G24" s="47"/>
      <c r="H24" s="47"/>
      <c r="I24" s="47"/>
      <c r="J24" s="47"/>
      <c r="K24" s="47"/>
      <c r="L24" s="47"/>
      <c r="M24" s="47"/>
      <c r="N24" s="47"/>
    </row>
    <row r="50" spans="21:24" ht="15">
      <c r="U50" s="31"/>
      <c r="V50" s="32"/>
      <c r="W50" s="32"/>
      <c r="X50" s="33"/>
    </row>
    <row r="51" spans="21:24" ht="15">
      <c r="U51" s="34" t="s">
        <v>13</v>
      </c>
      <c r="V51" s="35"/>
      <c r="W51" s="35"/>
      <c r="X51" s="36"/>
    </row>
    <row r="52" spans="21:24" ht="15">
      <c r="U52" s="37" t="s">
        <v>14</v>
      </c>
      <c r="V52" s="35"/>
      <c r="W52" s="35"/>
      <c r="X52" s="36"/>
    </row>
    <row r="53" spans="21:24" ht="15">
      <c r="U53" s="38"/>
      <c r="V53" s="39"/>
      <c r="W53" s="39"/>
      <c r="X53" s="40"/>
    </row>
    <row r="54" spans="21:24" ht="15">
      <c r="U54" s="38"/>
      <c r="V54" s="41" t="s">
        <v>9</v>
      </c>
      <c r="W54" s="39">
        <f>MATCH(PROPER(LEFT(B8,3)),V54:V65,0)-1</f>
        <v>0</v>
      </c>
      <c r="X54" s="40"/>
    </row>
    <row r="55" spans="21:24" ht="15">
      <c r="U55" s="38"/>
      <c r="V55" s="41" t="s">
        <v>15</v>
      </c>
      <c r="W55" s="39">
        <f aca="true" t="shared" si="3" ref="W55:W65">IF(W54=11,0,W54+1)</f>
        <v>1</v>
      </c>
      <c r="X55" s="40"/>
    </row>
    <row r="56" spans="21:24" ht="15">
      <c r="U56" s="38"/>
      <c r="V56" s="41" t="s">
        <v>16</v>
      </c>
      <c r="W56" s="39">
        <f t="shared" si="3"/>
        <v>2</v>
      </c>
      <c r="X56" s="40"/>
    </row>
    <row r="57" spans="21:24" ht="15">
      <c r="U57" s="38"/>
      <c r="V57" s="41" t="s">
        <v>17</v>
      </c>
      <c r="W57" s="39">
        <f t="shared" si="3"/>
        <v>3</v>
      </c>
      <c r="X57" s="40"/>
    </row>
    <row r="58" spans="21:24" ht="15">
      <c r="U58" s="38"/>
      <c r="V58" s="41" t="s">
        <v>18</v>
      </c>
      <c r="W58" s="39">
        <f t="shared" si="3"/>
        <v>4</v>
      </c>
      <c r="X58" s="40"/>
    </row>
    <row r="59" spans="21:24" ht="15">
      <c r="U59" s="38"/>
      <c r="V59" s="41" t="s">
        <v>19</v>
      </c>
      <c r="W59" s="39">
        <f t="shared" si="3"/>
        <v>5</v>
      </c>
      <c r="X59" s="40"/>
    </row>
    <row r="60" spans="21:24" ht="15">
      <c r="U60" s="38"/>
      <c r="V60" s="41" t="s">
        <v>20</v>
      </c>
      <c r="W60" s="39">
        <f t="shared" si="3"/>
        <v>6</v>
      </c>
      <c r="X60" s="40"/>
    </row>
    <row r="61" spans="21:24" ht="15">
      <c r="U61" s="38"/>
      <c r="V61" s="41" t="s">
        <v>21</v>
      </c>
      <c r="W61" s="39">
        <f t="shared" si="3"/>
        <v>7</v>
      </c>
      <c r="X61" s="40"/>
    </row>
    <row r="62" spans="21:24" ht="15">
      <c r="U62" s="38"/>
      <c r="V62" s="41" t="s">
        <v>22</v>
      </c>
      <c r="W62" s="39">
        <f t="shared" si="3"/>
        <v>8</v>
      </c>
      <c r="X62" s="40"/>
    </row>
    <row r="63" spans="21:24" ht="15">
      <c r="U63" s="38"/>
      <c r="V63" s="41" t="s">
        <v>23</v>
      </c>
      <c r="W63" s="39">
        <f t="shared" si="3"/>
        <v>9</v>
      </c>
      <c r="X63" s="40"/>
    </row>
    <row r="64" spans="21:24" ht="15">
      <c r="U64" s="38"/>
      <c r="V64" s="41" t="s">
        <v>24</v>
      </c>
      <c r="W64" s="39">
        <f t="shared" si="3"/>
        <v>10</v>
      </c>
      <c r="X64" s="40"/>
    </row>
    <row r="65" spans="21:24" ht="15">
      <c r="U65" s="38"/>
      <c r="V65" s="41" t="s">
        <v>25</v>
      </c>
      <c r="W65" s="39">
        <f t="shared" si="3"/>
        <v>11</v>
      </c>
      <c r="X65" s="40"/>
    </row>
    <row r="66" spans="21:24" ht="15">
      <c r="U66" s="42"/>
      <c r="V66" s="43"/>
      <c r="W66" s="43"/>
      <c r="X66" s="44"/>
    </row>
  </sheetData>
  <sheetProtection/>
  <mergeCells count="9">
    <mergeCell ref="B3:N3"/>
    <mergeCell ref="B4:N4"/>
    <mergeCell ref="E6:F6"/>
    <mergeCell ref="C6:D6"/>
    <mergeCell ref="B24:N24"/>
    <mergeCell ref="G6:H6"/>
    <mergeCell ref="I6:J6"/>
    <mergeCell ref="K6:L6"/>
    <mergeCell ref="M6:N6"/>
  </mergeCells>
  <printOptions horizontalCentered="1"/>
  <pageMargins left="0.2362204724409449" right="0.2362204724409449" top="0.7480314960629921" bottom="0.7480314960629921" header="0.2362204724409449" footer="0.5118110236220472"/>
  <pageSetup fitToHeight="1" fitToWidth="1" horizontalDpi="300" verticalDpi="300" orientation="landscape" scale="91" r:id="rId3"/>
  <headerFooter alignWithMargins="0">
    <oddFooter>&amp;C© Copyright, 2010, Jaxworks,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Forecast</dc:title>
  <dc:subject/>
  <dc:creator/>
  <cp:keywords/>
  <dc:description/>
  <cp:lastModifiedBy/>
  <cp:lastPrinted>2010-02-03T03:26:36Z</cp:lastPrinted>
  <dcterms:created xsi:type="dcterms:W3CDTF">2004-04-04T00:42:41Z</dcterms:created>
  <dcterms:modified xsi:type="dcterms:W3CDTF">2015-09-01T20:32:43Z</dcterms:modified>
  <cp:category/>
  <cp:version/>
  <cp:contentType/>
  <cp:contentStatus/>
</cp:coreProperties>
</file>