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65521" yWindow="90" windowWidth="14655" windowHeight="8010" activeTab="0"/>
  </bookViews>
  <sheets>
    <sheet name="2017" sheetId="1" r:id="rId1"/>
  </sheets>
  <definedNames>
    <definedName name="Holidays">Table1[DATE]</definedName>
    <definedName name="_xlnm.Print_Area" localSheetId="0">'2017'!$A$1:$X$43</definedName>
  </definedNames>
  <calcPr calcId="145621"/>
</workbook>
</file>

<file path=xl/sharedStrings.xml><?xml version="1.0" encoding="utf-8"?>
<sst xmlns="http://schemas.openxmlformats.org/spreadsheetml/2006/main" count="248" uniqueCount="224">
  <si>
    <t xml:space="preserve"> </t>
  </si>
  <si>
    <t>FEBRUARY</t>
  </si>
  <si>
    <t>JANUARY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</si>
  <si>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</si>
  <si>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</si>
  <si>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</si>
  <si>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</si>
  <si>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</si>
  <si>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</si>
  <si>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</si>
  <si>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</si>
  <si>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</si>
  <si>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</si>
  <si>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Sunday</t>
  </si>
  <si>
    <t>Start Day:</t>
  </si>
  <si>
    <t>HOLIDAYS</t>
  </si>
  <si>
    <t>DATE</t>
  </si>
  <si>
    <t>New Year's Day</t>
  </si>
  <si>
    <t>Last Day of Chanukah</t>
  </si>
  <si>
    <t>New Year's Day observed</t>
  </si>
  <si>
    <t>Epiphany</t>
  </si>
  <si>
    <t>Orthodox Christmas Day</t>
  </si>
  <si>
    <t>Lee Jackson Day</t>
  </si>
  <si>
    <t>Stephen Foster Memorial Day</t>
  </si>
  <si>
    <t>Orthodox New Year</t>
  </si>
  <si>
    <t>Martin Luther King Jr. Day</t>
  </si>
  <si>
    <t>Robert E Lee's Birthday</t>
  </si>
  <si>
    <t>State Holiday</t>
  </si>
  <si>
    <t>Idaho Human Rights Day</t>
  </si>
  <si>
    <t>Civil Rights Day</t>
  </si>
  <si>
    <t>Inauguration Day</t>
  </si>
  <si>
    <t>Chinese New Year</t>
  </si>
  <si>
    <t>Kansas Day</t>
  </si>
  <si>
    <t>National Freedom Day</t>
  </si>
  <si>
    <t>Groundhog Day</t>
  </si>
  <si>
    <t>National Wear Red Day</t>
  </si>
  <si>
    <t>Rosa Parks Day</t>
  </si>
  <si>
    <t>Tu Bishvat/Tu B'Shevat</t>
  </si>
  <si>
    <t>Lincoln's Birthday</t>
  </si>
  <si>
    <t>Lincoln's Birthday observed</t>
  </si>
  <si>
    <t>Valentine's Day</t>
  </si>
  <si>
    <t>Statehood Day in Arizona</t>
  </si>
  <si>
    <t>Susan B Anthony's Birthday</t>
  </si>
  <si>
    <t>Elizabeth Peratrovich Day</t>
  </si>
  <si>
    <t>Presidents' Day</t>
  </si>
  <si>
    <t>Daisy Gatson Bates Day</t>
  </si>
  <si>
    <t>Maha Shivaratri</t>
  </si>
  <si>
    <t>Shrove Tuesday/Mardi Gras</t>
  </si>
  <si>
    <t>Linus Pauling Day</t>
  </si>
  <si>
    <t>Ash Wednesday</t>
  </si>
  <si>
    <t>St. David's Day</t>
  </si>
  <si>
    <t>Texas Independence Day</t>
  </si>
  <si>
    <t>Read Across America Day</t>
  </si>
  <si>
    <t>Employee Appreciation Day</t>
  </si>
  <si>
    <t>Casimir Pulaski Day</t>
  </si>
  <si>
    <t>Town Meeting Day Vermont</t>
  </si>
  <si>
    <t>Holi</t>
  </si>
  <si>
    <t>Purim</t>
  </si>
  <si>
    <t>Daylight Saving Time starts</t>
  </si>
  <si>
    <t>St. Patrick's Day</t>
  </si>
  <si>
    <t>Evacuation Day</t>
  </si>
  <si>
    <t>March equinox</t>
  </si>
  <si>
    <t>Maryland Day</t>
  </si>
  <si>
    <t>Prince Jonah Kuhio Kalanianaole Day</t>
  </si>
  <si>
    <t>Prince Jonah Kuhio Kalanianaole Day observed</t>
  </si>
  <si>
    <t>Seward's Day</t>
  </si>
  <si>
    <t>César Chávez Day</t>
  </si>
  <si>
    <t>Pascua Florida Day</t>
  </si>
  <si>
    <t>Pascua Florida Day observed</t>
  </si>
  <si>
    <t>National Tartan Day</t>
  </si>
  <si>
    <t>Palm Sunday</t>
  </si>
  <si>
    <t>Passover (first day)</t>
  </si>
  <si>
    <t>National Library Workers' Day</t>
  </si>
  <si>
    <t>Maundy Thursday</t>
  </si>
  <si>
    <t>Thomas Jefferson's Birthday</t>
  </si>
  <si>
    <t>Orthodox Good Friday</t>
  </si>
  <si>
    <t>Good Friday</t>
  </si>
  <si>
    <t>Holy Saturday</t>
  </si>
  <si>
    <t>Orthodox Holy Saturday</t>
  </si>
  <si>
    <t>Father Damien Day</t>
  </si>
  <si>
    <t>Orthodox Easter</t>
  </si>
  <si>
    <t>Easter Sunday</t>
  </si>
  <si>
    <t>Emancipation Day</t>
  </si>
  <si>
    <t>Orthodox Easter Monday</t>
  </si>
  <si>
    <t>Easter Monday</t>
  </si>
  <si>
    <t>Emancipation Day observed</t>
  </si>
  <si>
    <t>Patriot's Day</t>
  </si>
  <si>
    <t>Last Day of Passover</t>
  </si>
  <si>
    <t>Tax Day</t>
  </si>
  <si>
    <t>San Jacinto Day</t>
  </si>
  <si>
    <t>Oklahoma Day</t>
  </si>
  <si>
    <t>Yom HaShoah</t>
  </si>
  <si>
    <t>Isra and Mi'raj</t>
  </si>
  <si>
    <t>Confederate Memorial Day</t>
  </si>
  <si>
    <t>Administrative Professionals Day</t>
  </si>
  <si>
    <t>Take our Daughters and Sons to Work Day</t>
  </si>
  <si>
    <t>Arbor Day</t>
  </si>
  <si>
    <t>Law Day</t>
  </si>
  <si>
    <t>Loyalty Day</t>
  </si>
  <si>
    <t>Lei Day</t>
  </si>
  <si>
    <t>Yom Ha'atzmaut</t>
  </si>
  <si>
    <t>Kent State Shootings Remembrance</t>
  </si>
  <si>
    <t>National Day of Prayer</t>
  </si>
  <si>
    <t>Rhode Island Independence Day</t>
  </si>
  <si>
    <t>Cinco de Mayo</t>
  </si>
  <si>
    <t>National Nurses Day</t>
  </si>
  <si>
    <t>National Explosive Ordnance Disposal (EOD) Day</t>
  </si>
  <si>
    <t>Truman Day</t>
  </si>
  <si>
    <t>Military Spouse Appreciation Day</t>
  </si>
  <si>
    <t>Lag BaOmer</t>
  </si>
  <si>
    <t>Mother's Day</t>
  </si>
  <si>
    <t>Peace Officers Memorial Day</t>
  </si>
  <si>
    <t>National Defense Transportation Day</t>
  </si>
  <si>
    <t>Armed Forces Day</t>
  </si>
  <si>
    <t>National Maritime Day</t>
  </si>
  <si>
    <t>Harvey Milk Day</t>
  </si>
  <si>
    <t>Emergency Medical Services for Children Day</t>
  </si>
  <si>
    <t>Ascension Day</t>
  </si>
  <si>
    <t>National Missing Children's Day</t>
  </si>
  <si>
    <t>Ramadan starts</t>
  </si>
  <si>
    <t>Memorial Day</t>
  </si>
  <si>
    <t>Jefferson Davis Birthday</t>
  </si>
  <si>
    <t>Shavuot</t>
  </si>
  <si>
    <t>Statehood Day</t>
  </si>
  <si>
    <t>Pentecost</t>
  </si>
  <si>
    <t>Whit Monday</t>
  </si>
  <si>
    <t>D-Day</t>
  </si>
  <si>
    <t>Trinity Sunday</t>
  </si>
  <si>
    <t>Kamehameha Day</t>
  </si>
  <si>
    <t>Kamehameha Day observed</t>
  </si>
  <si>
    <t>Army Birthday</t>
  </si>
  <si>
    <t>Flag Day</t>
  </si>
  <si>
    <t>Corpus Christi</t>
  </si>
  <si>
    <t>Bunker Hill Day observed</t>
  </si>
  <si>
    <t>Bunker Hill Day</t>
  </si>
  <si>
    <t>Father's Day</t>
  </si>
  <si>
    <t>Juneteenth</t>
  </si>
  <si>
    <t>West Virginia Day</t>
  </si>
  <si>
    <t>American Eagle Day</t>
  </si>
  <si>
    <t>Lailat al-Qadr</t>
  </si>
  <si>
    <t>June Solstice</t>
  </si>
  <si>
    <t>Eid al-Fitr</t>
  </si>
  <si>
    <t>Independence Day</t>
  </si>
  <si>
    <t>Parents' Day</t>
  </si>
  <si>
    <t>Pioneer Day</t>
  </si>
  <si>
    <t>National Korean War Veterans Armistice Day</t>
  </si>
  <si>
    <t>Tisha B'Av</t>
  </si>
  <si>
    <t>Colorado Day</t>
  </si>
  <si>
    <t>Coast Guard Birthday</t>
  </si>
  <si>
    <t>Raksha Bandhan</t>
  </si>
  <si>
    <t>Purple Heart Day</t>
  </si>
  <si>
    <t>Janmashtami</t>
  </si>
  <si>
    <t>Victory Day</t>
  </si>
  <si>
    <t>Assumption of Mary</t>
  </si>
  <si>
    <t>Bennington Battle Day</t>
  </si>
  <si>
    <t>Statehood Day in Hawaii</t>
  </si>
  <si>
    <t>National Aviation Day</t>
  </si>
  <si>
    <t>Senior Citizens Day</t>
  </si>
  <si>
    <t>Ganesh Chaturthi</t>
  </si>
  <si>
    <t>Women's Equality Day</t>
  </si>
  <si>
    <t>Lyndon Baines Johnson Day</t>
  </si>
  <si>
    <t>Eid al-Adha</t>
  </si>
  <si>
    <t>Labor Day</t>
  </si>
  <si>
    <t>Carl Garner Federal Lands Cleanup Day</t>
  </si>
  <si>
    <t>California Admission Day</t>
  </si>
  <si>
    <t>National Grandparents Day</t>
  </si>
  <si>
    <t>Patriot Day</t>
  </si>
  <si>
    <t>National POW/MIA Recognition Day</t>
  </si>
  <si>
    <t>Constitution Day and Citizenship Day</t>
  </si>
  <si>
    <t>Air Force Birthday</t>
  </si>
  <si>
    <t>Constitution Day and Citizenship Day observed</t>
  </si>
  <si>
    <t>Navaratri</t>
  </si>
  <si>
    <t>Rosh Hashana</t>
  </si>
  <si>
    <t>Muharram</t>
  </si>
  <si>
    <t>September equinox</t>
  </si>
  <si>
    <t>Native Americans' Day</t>
  </si>
  <si>
    <t>Gold Star Mother's Day</t>
  </si>
  <si>
    <t>Yom Kippur</t>
  </si>
  <si>
    <t>Dussehra</t>
  </si>
  <si>
    <t>Child Health Day</t>
  </si>
  <si>
    <t>Feast of St Francis of Assisi</t>
  </si>
  <si>
    <t>First Day of Sukkot</t>
  </si>
  <si>
    <t>Leif Erikson Day</t>
  </si>
  <si>
    <t>Columbus Day</t>
  </si>
  <si>
    <t>Indigenous People's Day</t>
  </si>
  <si>
    <t>Last Day of Sukkot</t>
  </si>
  <si>
    <t>Shmini Atzeret</t>
  </si>
  <si>
    <t>Simchat Torah</t>
  </si>
  <si>
    <t>Navy Birthday</t>
  </si>
  <si>
    <t>White Cane Safety Day</t>
  </si>
  <si>
    <t>Boss's Day</t>
  </si>
  <si>
    <t>Alaska Day</t>
  </si>
  <si>
    <t>Diwali/Deepavali</t>
  </si>
  <si>
    <t>Nevada Day</t>
  </si>
  <si>
    <t>Halloween</t>
  </si>
  <si>
    <t>All Saints' Day</t>
  </si>
  <si>
    <t>All Souls' Day</t>
  </si>
  <si>
    <t>Daylight Saving Time ends</t>
  </si>
  <si>
    <t>Election Day</t>
  </si>
  <si>
    <t>Marine Corps Birthday</t>
  </si>
  <si>
    <t>Veterans Day (observed)</t>
  </si>
  <si>
    <t>Veterans Day</t>
  </si>
  <si>
    <t>Thanksgiving Day</t>
  </si>
  <si>
    <t>Lincoln's Birthday/Lincoln's Day</t>
  </si>
  <si>
    <t>Black Friday</t>
  </si>
  <si>
    <t>American Indian Heritage Day</t>
  </si>
  <si>
    <t>Cyber Monday</t>
  </si>
  <si>
    <t>The Prophet's Birthday</t>
  </si>
  <si>
    <t>First Sunday of Advent</t>
  </si>
  <si>
    <t>St Nicholas' Day</t>
  </si>
  <si>
    <t>Pearl Harbor Remembrance Day</t>
  </si>
  <si>
    <t>Feast of the Immaculate Conception</t>
  </si>
  <si>
    <t>Feast of Our Lady of Guadalupe</t>
  </si>
  <si>
    <t>Chanukah/Hanukkah (first day)</t>
  </si>
  <si>
    <t>National Guard Birthday</t>
  </si>
  <si>
    <t>Pan American Aviation Day</t>
  </si>
  <si>
    <t>Wright Brothers Day</t>
  </si>
  <si>
    <t>December Solstice</t>
  </si>
  <si>
    <t>Christmas Eve</t>
  </si>
  <si>
    <t>Christmas Day</t>
  </si>
  <si>
    <t>Christmas Eve observed</t>
  </si>
  <si>
    <t>Kwanzaa (until Jan 1)</t>
  </si>
  <si>
    <t>Day After Christmas Day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</si>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</sst>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\ yy"/>
  </numFmts>
  <fonts count="18">
    <font>
      <sz val="10"/>
      <name val="Arial"/>
      <family val="2"/>
    </font>
    <font>
      <sz val="8"/>
      <name val="Arial"/>
      <family val="2"/>
    </font>
    <font>
      <sz val="8"/>
      <name val="Batang"/>
      <family val="1"/>
    </font>
    <font>
      <sz val="10"/>
      <name val="Batang"/>
      <family val="1"/>
    </font>
    <font>
      <sz val="9"/>
      <name val="Batang"/>
      <family val="1"/>
    </font>
    <font>
      <sz val="8"/>
      <color rgb="FFFF0000"/>
      <name val="Batang"/>
      <family val="1"/>
    </font>
    <font>
      <b/>
      <sz val="10"/>
      <name val="Arial"/>
      <family val="2"/>
    </font>
    <font>
      <sz val="8"/>
      <color theme="0"/>
      <name val="Batang"/>
      <family val="1"/>
    </font>
    <font>
      <sz val="28"/>
      <color theme="0"/>
      <name val="Bauhaus 93"/>
      <family val="5"/>
    </font>
    <font>
      <b/>
      <sz val="10"/>
      <name val="Mongolian Baiti"/>
      <family val="4"/>
    </font>
    <font>
      <sz val="10"/>
      <name val="Mongolian Baiti"/>
      <family val="4"/>
    </font>
    <font>
      <b/>
      <sz val="9"/>
      <name val="Mongolian Baiti"/>
      <family val="4"/>
    </font>
    <font>
      <sz val="9"/>
      <name val="Mongolian Baiti"/>
      <family val="4"/>
    </font>
    <font>
      <sz val="9"/>
      <color theme="1"/>
      <name val="Mongolian Baiti"/>
      <family val="4"/>
    </font>
    <font>
      <sz val="9"/>
      <color theme="2"/>
      <name val="Mongolian Baiti"/>
      <family val="4"/>
    </font>
    <font>
      <sz val="9"/>
      <color rgb="FFFF0000"/>
      <name val="Mongolian Baiti"/>
      <family val="4"/>
    </font>
    <font>
      <sz val="8"/>
      <name val="Mongolian Baiti"/>
      <family val="4"/>
    </font>
    <font>
      <sz val="8"/>
      <color rgb="FFFF0000"/>
      <name val="Mongolian Baiti"/>
      <family val="4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theme="6" tint="-0.4999699890613556"/>
        <bgColor indexed="64"/>
      </patternFill>
    </fill>
    <fill>
      <patternFill patternType="gray0625">
        <fgColor theme="6" tint="0.7999500036239624"/>
        <bgColor theme="6" tint="0.39998000860214233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DDDDD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 applyProtection="1">
      <alignment horizontal="center" vertical="center"/>
      <protection hidden="1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5" borderId="1" xfId="0" applyFont="1" applyFill="1" applyBorder="1" applyAlignment="1" applyProtection="1">
      <alignment horizontal="left" vertical="center" wrapText="1" indent="1"/>
      <protection hidden="1"/>
    </xf>
    <xf numFmtId="0" fontId="12" fillId="5" borderId="2" xfId="0" applyFont="1" applyFill="1" applyBorder="1" applyAlignment="1" applyProtection="1">
      <alignment horizontal="left" vertical="center" wrapText="1" indent="1"/>
      <protection hidden="1"/>
    </xf>
    <xf numFmtId="0" fontId="12" fillId="5" borderId="3" xfId="0" applyFont="1" applyFill="1" applyBorder="1" applyAlignment="1" applyProtection="1">
      <alignment horizontal="left" vertical="center" wrapText="1" indent="1"/>
      <protection hidden="1"/>
    </xf>
    <xf numFmtId="0" fontId="13" fillId="5" borderId="4" xfId="0" applyFont="1" applyFill="1" applyBorder="1" applyAlignment="1" applyProtection="1">
      <alignment horizontal="left" vertical="center" wrapText="1" indent="1"/>
      <protection hidden="1"/>
    </xf>
    <xf numFmtId="0" fontId="13" fillId="5" borderId="5" xfId="0" applyFont="1" applyFill="1" applyBorder="1" applyAlignment="1" applyProtection="1">
      <alignment horizontal="left" vertical="center" wrapText="1" indent="1"/>
      <protection hidden="1"/>
    </xf>
    <xf numFmtId="0" fontId="12" fillId="5" borderId="5" xfId="0" applyFont="1" applyFill="1" applyBorder="1" applyAlignment="1" applyProtection="1">
      <alignment horizontal="left" vertical="center" wrapText="1" indent="1"/>
      <protection hidden="1"/>
    </xf>
    <xf numFmtId="0" fontId="14" fillId="5" borderId="5" xfId="0" applyFont="1" applyFill="1" applyBorder="1" applyAlignment="1" applyProtection="1">
      <alignment horizontal="left" vertical="center" wrapText="1" indent="1"/>
      <protection hidden="1"/>
    </xf>
    <xf numFmtId="0" fontId="14" fillId="5" borderId="6" xfId="0" applyFont="1" applyFill="1" applyBorder="1" applyAlignment="1" applyProtection="1">
      <alignment horizontal="left" vertical="center" wrapText="1" indent="1"/>
      <protection hidden="1"/>
    </xf>
    <xf numFmtId="0" fontId="15" fillId="5" borderId="5" xfId="0" applyFont="1" applyFill="1" applyBorder="1" applyAlignment="1" applyProtection="1">
      <alignment horizontal="left" vertical="center" wrapText="1" indent="1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3" fillId="5" borderId="2" xfId="0" applyFont="1" applyFill="1" applyBorder="1" applyAlignment="1" applyProtection="1">
      <alignment horizontal="left" vertical="center" wrapText="1" indent="1"/>
      <protection hidden="1"/>
    </xf>
    <xf numFmtId="0" fontId="15" fillId="5" borderId="3" xfId="0" applyFont="1" applyFill="1" applyBorder="1" applyAlignment="1" applyProtection="1">
      <alignment horizontal="left" vertical="center" wrapText="1" indent="1"/>
      <protection hidden="1"/>
    </xf>
    <xf numFmtId="0" fontId="12" fillId="5" borderId="4" xfId="0" applyFont="1" applyFill="1" applyBorder="1" applyAlignment="1" applyProtection="1">
      <alignment horizontal="left" vertical="center" wrapText="1" indent="1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6" borderId="5" xfId="0" applyFont="1" applyFill="1" applyBorder="1" applyAlignment="1" applyProtection="1">
      <alignment horizontal="left" vertical="center" wrapText="1" indent="1"/>
      <protection hidden="1"/>
    </xf>
    <xf numFmtId="0" fontId="3" fillId="7" borderId="0" xfId="0" applyFont="1" applyFill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  <protection hidden="1" locked="0"/>
    </xf>
    <xf numFmtId="0" fontId="9" fillId="8" borderId="10" xfId="0" applyFont="1" applyFill="1" applyBorder="1" applyAlignment="1" applyProtection="1">
      <alignment horizontal="center" vertical="center"/>
      <protection hidden="1"/>
    </xf>
    <xf numFmtId="0" fontId="9" fillId="8" borderId="11" xfId="0" applyFont="1" applyFill="1" applyBorder="1" applyAlignment="1" applyProtection="1">
      <alignment horizontal="center" vertical="center"/>
      <protection hidden="1"/>
    </xf>
    <xf numFmtId="0" fontId="9" fillId="8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i val="0"/>
        <u val="none"/>
        <strike val="0"/>
        <sz val="10"/>
        <name val="Arial"/>
        <color auto="1"/>
      </font>
      <fill>
        <patternFill patternType="none"/>
      </fill>
      <alignment horizontal="general" vertical="top" textRotation="0" wrapText="1" shrinkToFit="1" readingOrder="0"/>
      <border>
        <left style="medium">
          <color rgb="FFCCCCCC"/>
        </left>
        <right/>
        <top style="medium">
          <color rgb="FFCCCCCC"/>
        </top>
        <bottom/>
      </border>
    </dxf>
    <dxf>
      <font>
        <i val="0"/>
        <u val="none"/>
        <strike val="0"/>
        <sz val="10"/>
        <name val="Arial"/>
        <color auto="1"/>
      </font>
      <numFmt numFmtId="164" formatCode="dd\ mmm\ yy"/>
      <fill>
        <patternFill patternType="none"/>
      </fill>
      <alignment horizontal="center" vertical="center" textRotation="0" wrapText="1" shrinkToFit="1" readingOrder="0"/>
      <border>
        <left/>
        <right/>
        <top style="thin">
          <color theme="0" tint="-0.149959996342659"/>
        </top>
        <bottom style="thin">
          <color theme="0" tint="-0.149959996342659"/>
        </bottom>
      </border>
    </dxf>
    <dxf>
      <font>
        <i val="0"/>
        <u val="none"/>
        <strike val="0"/>
        <sz val="10"/>
        <name val="Arial"/>
        <color auto="1"/>
      </font>
      <fill>
        <patternFill patternType="none"/>
      </fill>
    </dxf>
    <dxf>
      <font>
        <b val="0"/>
        <i val="0"/>
        <u val="none"/>
        <strike val="0"/>
        <sz val="10"/>
        <name val="Batang"/>
        <color auto="1"/>
        <condense val="0"/>
        <extend val="0"/>
      </font>
      <fill>
        <patternFill patternType="solid">
          <bgColor theme="6" tint="-0.4999699890613556"/>
        </patternFill>
      </fill>
      <alignment horizontal="general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7777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9FF"/>
      <rgbColor rgb="00CCFFCC"/>
      <rgbColor rgb="00FFEECD"/>
      <rgbColor rgb="00F7FBFF"/>
      <rgbColor rgb="00FF99CC"/>
      <rgbColor rgb="00CC99FF"/>
      <rgbColor rgb="00FFCC99"/>
      <rgbColor rgb="003366FF"/>
      <rgbColor rgb="0033CCCC"/>
      <rgbColor rgb="00D7E3C3"/>
      <rgbColor rgb="00FFCC00"/>
      <rgbColor rgb="00FF9900"/>
      <rgbColor rgb="00FF6600"/>
      <rgbColor rgb="00717789"/>
      <rgbColor rgb="00969696"/>
      <rgbColor rgb="00003366"/>
      <rgbColor rgb="00F3F8E8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Z5:AA236" totalsRowShown="0" headerRowDxfId="3" dataDxfId="2">
  <tableColumns count="2">
    <tableColumn id="1" name="DATE" dataDxfId="1"/>
    <tableColumn id="2" name="HOLIDAY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Custom 3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K248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7" width="5.421875" style="2" customWidth="1"/>
    <col min="8" max="8" width="3.00390625" style="2" customWidth="1"/>
    <col min="9" max="15" width="5.421875" style="2" customWidth="1"/>
    <col min="16" max="16" width="3.140625" style="2" customWidth="1"/>
    <col min="17" max="23" width="5.421875" style="2" customWidth="1"/>
    <col min="24" max="24" width="3.7109375" style="2" customWidth="1"/>
    <col min="25" max="25" width="9.140625" style="2" customWidth="1"/>
    <col min="26" max="26" width="15.00390625" style="2" customWidth="1"/>
    <col min="27" max="27" width="34.140625" style="2" customWidth="1"/>
    <col min="28" max="16384" width="9.140625" style="2" customWidth="1"/>
  </cols>
  <sheetData>
    <row r="1" spans="1:24" ht="36" customHeight="1">
      <c r="A1" s="41">
        <v>2019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1"/>
    </row>
    <row r="2" spans="1:24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9"/>
    </row>
    <row r="3" spans="1:27" ht="20.25" customHeight="1">
      <c r="A3" s="48" t="s">
        <v>14</v>
      </c>
      <c r="B3" s="49"/>
      <c r="C3" s="45" t="s">
        <v>13</v>
      </c>
      <c r="D3" s="46"/>
      <c r="E3" s="4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9"/>
      <c r="Z3" s="40"/>
      <c r="AA3" s="40"/>
    </row>
    <row r="4" spans="1:27" ht="6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9"/>
      <c r="Z4" s="40"/>
      <c r="AA4" s="40"/>
    </row>
    <row r="5" spans="1:27" s="4" customFormat="1" ht="15" customHeight="1" thickBot="1">
      <c r="A5" s="42" t="s">
        <v>2</v>
      </c>
      <c r="B5" s="43"/>
      <c r="C5" s="43"/>
      <c r="D5" s="43"/>
      <c r="E5" s="43"/>
      <c r="F5" s="43"/>
      <c r="G5" s="44"/>
      <c r="H5" s="16"/>
      <c r="I5" s="42" t="s">
        <v>1</v>
      </c>
      <c r="J5" s="43"/>
      <c r="K5" s="43"/>
      <c r="L5" s="43"/>
      <c r="M5" s="43"/>
      <c r="N5" s="43"/>
      <c r="O5" s="44"/>
      <c r="P5" s="16"/>
      <c r="Q5" s="42" t="s">
        <v>4</v>
      </c>
      <c r="R5" s="43"/>
      <c r="S5" s="43"/>
      <c r="T5" s="43"/>
      <c r="U5" s="43"/>
      <c r="V5" s="43"/>
      <c r="W5" s="44"/>
      <c r="X5" s="3"/>
      <c r="Z5" s="36" t="s">
        <v>16</v>
      </c>
      <c r="AA5" s="36" t="s">
        <v>15</v>
      </c>
    </row>
    <row r="6" spans="1:27" s="6" customFormat="1" ht="15" customHeight="1" thickBot="1">
      <c r="A6" s="17" t="str">
        <f aca="true" t="shared" si="0" ref="A6:G6">IF(A$41=0,"S",IF(A$41=1,"M",IF(A$41=2,"T",IF(A$41=3,"W",IF(A$41=4,"T",IF(A$41=5,"F",IF(A$41=6,"S","")))))))</f>
        <v>S</v>
      </c>
      <c r="B6" s="18" t="str">
        <f t="shared" si="0"/>
        <v>M</v>
      </c>
      <c r="C6" s="18" t="str">
        <f t="shared" si="0"/>
        <v>T</v>
      </c>
      <c r="D6" s="18" t="str">
        <f t="shared" si="0"/>
        <v>W</v>
      </c>
      <c r="E6" s="18" t="str">
        <f t="shared" si="0"/>
        <v>T</v>
      </c>
      <c r="F6" s="18" t="str">
        <f t="shared" si="0"/>
        <v>F</v>
      </c>
      <c r="G6" s="19" t="str">
        <f t="shared" si="0"/>
        <v>S</v>
      </c>
      <c r="H6" s="20"/>
      <c r="I6" s="17" t="str">
        <f aca="true" t="shared" si="1" ref="I6:O6">IF(I$41=0,"S",IF(I$41=1,"M",IF(I$41=2,"T",IF(I$41=3,"W",IF(I$41=4,"T",IF(I$41=5,"F",IF(I$41=6,"S","")))))))</f>
        <v>S</v>
      </c>
      <c r="J6" s="18" t="str">
        <f t="shared" si="1"/>
        <v>M</v>
      </c>
      <c r="K6" s="18" t="str">
        <f t="shared" si="1"/>
        <v>T</v>
      </c>
      <c r="L6" s="18" t="str">
        <f t="shared" si="1"/>
        <v>W</v>
      </c>
      <c r="M6" s="18" t="str">
        <f t="shared" si="1"/>
        <v>T</v>
      </c>
      <c r="N6" s="18" t="str">
        <f t="shared" si="1"/>
        <v>F</v>
      </c>
      <c r="O6" s="19" t="str">
        <f t="shared" si="1"/>
        <v>S</v>
      </c>
      <c r="P6" s="20"/>
      <c r="Q6" s="17" t="str">
        <f aca="true" t="shared" si="2" ref="Q6:W6">IF(Q$41=0,"S",IF(Q$41=1,"M",IF(Q$41=2,"T",IF(Q$41=3,"W",IF(Q$41=4,"T",IF(Q$41=5,"F",IF(Q$41=6,"S","")))))))</f>
        <v>S</v>
      </c>
      <c r="R6" s="18" t="str">
        <f t="shared" si="2"/>
        <v>M</v>
      </c>
      <c r="S6" s="18" t="str">
        <f t="shared" si="2"/>
        <v>T</v>
      </c>
      <c r="T6" s="18" t="str">
        <f t="shared" si="2"/>
        <v>W</v>
      </c>
      <c r="U6" s="18" t="str">
        <f t="shared" si="2"/>
        <v>T</v>
      </c>
      <c r="V6" s="18" t="str">
        <f t="shared" si="2"/>
        <v>F</v>
      </c>
      <c r="W6" s="19" t="str">
        <f t="shared" si="2"/>
        <v>S</v>
      </c>
      <c r="X6" s="5"/>
      <c r="Z6" s="37">
        <v>42736</v>
      </c>
      <c r="AA6" t="s">
        <v>18</v>
      </c>
    </row>
    <row r="7" spans="1:27" s="4" customFormat="1" ht="15" customHeight="1" thickBot="1">
      <c r="A7" s="21" t="str">
        <f>IF(G12=A$41,1,"")</f>
        <v/>
      </c>
      <c r="B7" s="22" t="str">
        <f>IF(A7="",IF(G12=B$41,1,""),A7+1)</f>
        <v/>
      </c>
      <c r="C7" s="22">
        <f>IF(B7="",IF(G12=C$41,1,""),B7+1)</f>
        <v>1</v>
      </c>
      <c r="D7" s="22">
        <f>IF(C7="",IF(G12=D$41,1,""),C7+1)</f>
        <v>2</v>
      </c>
      <c r="E7" s="22">
        <f>IF(D7="",IF(G12=E$41,1,""),D7+1)</f>
        <v>3</v>
      </c>
      <c r="F7" s="22">
        <f>IF(E7="",IF(G12=F$41,1,""),E7+1)</f>
        <v>4</v>
      </c>
      <c r="G7" s="23">
        <f>IF(F7="",IF(G12=G$41,1,""),F7+1)</f>
        <v>5</v>
      </c>
      <c r="H7" s="16"/>
      <c r="I7" s="21" t="str">
        <f>IF(O12=I$41,1,"")</f>
        <v/>
      </c>
      <c r="J7" s="22" t="str">
        <f>IF(I7="",IF(O12=J$41,1,""),I7+1)</f>
        <v/>
      </c>
      <c r="K7" s="22" t="str">
        <f>IF(J7="",IF(O12=K$41,1,""),J7+1)</f>
        <v/>
      </c>
      <c r="L7" s="22" t="str">
        <f>IF(K7="",IF(O12=L$41,1,""),K7+1)</f>
        <v/>
      </c>
      <c r="M7" s="22" t="str">
        <f>IF(L7="",IF(O12=M$41,1,""),L7+1)</f>
        <v/>
      </c>
      <c r="N7" s="22">
        <f>IF(M7="",IF(O12=N$41,1,""),M7+1)</f>
        <v>1</v>
      </c>
      <c r="O7" s="23">
        <f>IF(N7="",IF(O12=O$41,1,""),N7+1)</f>
        <v>2</v>
      </c>
      <c r="P7" s="16"/>
      <c r="Q7" s="21" t="str">
        <f>IF(W12=Q$41,1,"")</f>
        <v/>
      </c>
      <c r="R7" s="22" t="str">
        <f>IF(Q7="",IF(W12=R$41,1,""),Q7+1)</f>
        <v/>
      </c>
      <c r="S7" s="22" t="str">
        <f>IF(R7="",IF(W12=S$41,1,""),R7+1)</f>
        <v/>
      </c>
      <c r="T7" s="22" t="str">
        <f>IF(S7="",IF(W12=T$41,1,""),S7+1)</f>
        <v/>
      </c>
      <c r="U7" s="22" t="str">
        <f>IF(T7="",IF(W12=U$41,1,""),T7+1)</f>
        <v/>
      </c>
      <c r="V7" s="22">
        <f>IF(U7="",IF(W12=V$41,1,""),U7+1)</f>
        <v>1</v>
      </c>
      <c r="W7" s="23">
        <f>IF(V7="",IF(W12=W$41,1,""),V7+1)</f>
        <v>2</v>
      </c>
      <c r="X7" s="3"/>
      <c r="Z7" s="38">
        <v>42736</v>
      </c>
      <c r="AA7" t="s">
        <v>17</v>
      </c>
    </row>
    <row r="8" spans="1:27" s="4" customFormat="1" ht="15" customHeight="1" thickBot="1">
      <c r="A8" s="21">
        <f>G7+1</f>
        <v>6</v>
      </c>
      <c r="B8" s="22">
        <f>A8+1</f>
        <v>7</v>
      </c>
      <c r="C8" s="22">
        <f aca="true" t="shared" si="3" ref="C8">B8+1</f>
        <v>8</v>
      </c>
      <c r="D8" s="22">
        <f aca="true" t="shared" si="4" ref="D8">C8+1</f>
        <v>9</v>
      </c>
      <c r="E8" s="22">
        <f aca="true" t="shared" si="5" ref="E8">D8+1</f>
        <v>10</v>
      </c>
      <c r="F8" s="22">
        <f aca="true" t="shared" si="6" ref="F8">E8+1</f>
        <v>11</v>
      </c>
      <c r="G8" s="23">
        <f aca="true" t="shared" si="7" ref="G8">F8+1</f>
        <v>12</v>
      </c>
      <c r="H8" s="16"/>
      <c r="I8" s="21">
        <f>O7+1</f>
        <v>3</v>
      </c>
      <c r="J8" s="22">
        <f>I8+1</f>
        <v>4</v>
      </c>
      <c r="K8" s="22">
        <f aca="true" t="shared" si="8" ref="K8">J8+1</f>
        <v>5</v>
      </c>
      <c r="L8" s="22">
        <f aca="true" t="shared" si="9" ref="L8">K8+1</f>
        <v>6</v>
      </c>
      <c r="M8" s="22">
        <f aca="true" t="shared" si="10" ref="M8">L8+1</f>
        <v>7</v>
      </c>
      <c r="N8" s="22">
        <f aca="true" t="shared" si="11" ref="N8">M8+1</f>
        <v>8</v>
      </c>
      <c r="O8" s="23">
        <f aca="true" t="shared" si="12" ref="O8">N8+1</f>
        <v>9</v>
      </c>
      <c r="P8" s="16"/>
      <c r="Q8" s="21">
        <f>W7+1</f>
        <v>3</v>
      </c>
      <c r="R8" s="22">
        <f>Q8+1</f>
        <v>4</v>
      </c>
      <c r="S8" s="22">
        <f aca="true" t="shared" si="13" ref="S8">R8+1</f>
        <v>5</v>
      </c>
      <c r="T8" s="22">
        <f aca="true" t="shared" si="14" ref="T8">S8+1</f>
        <v>6</v>
      </c>
      <c r="U8" s="22">
        <f aca="true" t="shared" si="15" ref="U8">T8+1</f>
        <v>7</v>
      </c>
      <c r="V8" s="22">
        <f aca="true" t="shared" si="16" ref="V8">U8+1</f>
        <v>8</v>
      </c>
      <c r="W8" s="23">
        <f aca="true" t="shared" si="17" ref="W8">V8+1</f>
        <v>9</v>
      </c>
      <c r="X8" s="3"/>
      <c r="Z8" s="37">
        <v>42737</v>
      </c>
      <c r="AA8" t="s">
        <v>19</v>
      </c>
    </row>
    <row r="9" spans="1:27" s="4" customFormat="1" ht="15" customHeight="1" thickBot="1">
      <c r="A9" s="21">
        <f>IF(A8&lt;&gt;"",IF(A8+7&lt;=$E$12,A8+7,""),"")</f>
        <v>13</v>
      </c>
      <c r="B9" s="22">
        <f aca="true" t="shared" si="18" ref="B9:G9">IF(B8&lt;&gt;"",IF(B8+7&lt;=$E$12,B8+7,""),"")</f>
        <v>14</v>
      </c>
      <c r="C9" s="22">
        <f t="shared" si="18"/>
        <v>15</v>
      </c>
      <c r="D9" s="22">
        <f t="shared" si="18"/>
        <v>16</v>
      </c>
      <c r="E9" s="22">
        <f t="shared" si="18"/>
        <v>17</v>
      </c>
      <c r="F9" s="22">
        <f t="shared" si="18"/>
        <v>18</v>
      </c>
      <c r="G9" s="23">
        <f t="shared" si="18"/>
        <v>19</v>
      </c>
      <c r="H9" s="16"/>
      <c r="I9" s="21">
        <f>IF(I8&lt;&gt;"",IF(I8+7&lt;=$M$12,I8+7,""),"")</f>
        <v>10</v>
      </c>
      <c r="J9" s="22">
        <f aca="true" t="shared" si="19" ref="J9:O9">IF(J8&lt;&gt;"",IF(J8+7&lt;=$M$12,J8+7,""),"")</f>
        <v>11</v>
      </c>
      <c r="K9" s="22">
        <f t="shared" si="19"/>
        <v>12</v>
      </c>
      <c r="L9" s="22">
        <f t="shared" si="19"/>
        <v>13</v>
      </c>
      <c r="M9" s="22">
        <f t="shared" si="19"/>
        <v>14</v>
      </c>
      <c r="N9" s="22">
        <f t="shared" si="19"/>
        <v>15</v>
      </c>
      <c r="O9" s="23">
        <f t="shared" si="19"/>
        <v>16</v>
      </c>
      <c r="P9" s="16"/>
      <c r="Q9" s="21">
        <f>IF(Q8&lt;&gt;"",IF(Q8+7&lt;=$U$12,Q8+7,""),"")</f>
        <v>10</v>
      </c>
      <c r="R9" s="22">
        <f aca="true" t="shared" si="20" ref="R9:W9">IF(R8&lt;&gt;"",IF(R8+7&lt;=$U$12,R8+7,""),"")</f>
        <v>11</v>
      </c>
      <c r="S9" s="22">
        <f t="shared" si="20"/>
        <v>12</v>
      </c>
      <c r="T9" s="22">
        <f t="shared" si="20"/>
        <v>13</v>
      </c>
      <c r="U9" s="22">
        <f t="shared" si="20"/>
        <v>14</v>
      </c>
      <c r="V9" s="22">
        <f t="shared" si="20"/>
        <v>15</v>
      </c>
      <c r="W9" s="23">
        <f t="shared" si="20"/>
        <v>16</v>
      </c>
      <c r="X9" s="3"/>
      <c r="Z9" s="38">
        <v>42741</v>
      </c>
      <c r="AA9" t="s">
        <v>20</v>
      </c>
    </row>
    <row r="10" spans="1:27" s="4" customFormat="1" ht="15" customHeight="1" thickBot="1">
      <c r="A10" s="21">
        <f aca="true" t="shared" si="21" ref="A10:A11">IF(A9&lt;&gt;"",IF(A9+7&lt;=$E$12,A9+7,""),"")</f>
        <v>20</v>
      </c>
      <c r="B10" s="22">
        <f aca="true" t="shared" si="22" ref="B10:B11">IF(B9&lt;&gt;"",IF(B9+7&lt;=$E$12,B9+7,""),"")</f>
        <v>21</v>
      </c>
      <c r="C10" s="22">
        <f aca="true" t="shared" si="23" ref="C10:C11">IF(C9&lt;&gt;"",IF(C9+7&lt;=$E$12,C9+7,""),"")</f>
        <v>22</v>
      </c>
      <c r="D10" s="22">
        <f aca="true" t="shared" si="24" ref="D10:D11">IF(D9&lt;&gt;"",IF(D9+7&lt;=$E$12,D9+7,""),"")</f>
        <v>23</v>
      </c>
      <c r="E10" s="22">
        <f aca="true" t="shared" si="25" ref="E10:E11">IF(E9&lt;&gt;"",IF(E9+7&lt;=$E$12,E9+7,""),"")</f>
        <v>24</v>
      </c>
      <c r="F10" s="22">
        <f aca="true" t="shared" si="26" ref="F10:F11">IF(F9&lt;&gt;"",IF(F9+7&lt;=$E$12,F9+7,""),"")</f>
        <v>25</v>
      </c>
      <c r="G10" s="23">
        <f aca="true" t="shared" si="27" ref="G10:G11">IF(G9&lt;&gt;"",IF(G9+7&lt;=$E$12,G9+7,""),"")</f>
        <v>26</v>
      </c>
      <c r="H10" s="16"/>
      <c r="I10" s="21">
        <f aca="true" t="shared" si="28" ref="I10:I11">IF(I9&lt;&gt;"",IF(I9+7&lt;=$M$12,I9+7,""),"")</f>
        <v>17</v>
      </c>
      <c r="J10" s="22">
        <f aca="true" t="shared" si="29" ref="J10:J11">IF(J9&lt;&gt;"",IF(J9+7&lt;=$M$12,J9+7,""),"")</f>
        <v>18</v>
      </c>
      <c r="K10" s="22">
        <f aca="true" t="shared" si="30" ref="K10:K11">IF(K9&lt;&gt;"",IF(K9+7&lt;=$M$12,K9+7,""),"")</f>
        <v>19</v>
      </c>
      <c r="L10" s="22">
        <f aca="true" t="shared" si="31" ref="L10:L11">IF(L9&lt;&gt;"",IF(L9+7&lt;=$M$12,L9+7,""),"")</f>
        <v>20</v>
      </c>
      <c r="M10" s="22">
        <f aca="true" t="shared" si="32" ref="M10:M11">IF(M9&lt;&gt;"",IF(M9+7&lt;=$M$12,M9+7,""),"")</f>
        <v>21</v>
      </c>
      <c r="N10" s="22">
        <f aca="true" t="shared" si="33" ref="N10:N11">IF(N9&lt;&gt;"",IF(N9+7&lt;=$M$12,N9+7,""),"")</f>
        <v>22</v>
      </c>
      <c r="O10" s="23">
        <f aca="true" t="shared" si="34" ref="O10:O11">IF(O9&lt;&gt;"",IF(O9+7&lt;=$M$12,O9+7,""),"")</f>
        <v>23</v>
      </c>
      <c r="P10" s="16"/>
      <c r="Q10" s="21">
        <f aca="true" t="shared" si="35" ref="Q10:Q11">IF(Q9&lt;&gt;"",IF(Q9+7&lt;=$U$12,Q9+7,""),"")</f>
        <v>17</v>
      </c>
      <c r="R10" s="22">
        <f aca="true" t="shared" si="36" ref="R10:R11">IF(R9&lt;&gt;"",IF(R9+7&lt;=$U$12,R9+7,""),"")</f>
        <v>18</v>
      </c>
      <c r="S10" s="22">
        <f aca="true" t="shared" si="37" ref="S10:S11">IF(S9&lt;&gt;"",IF(S9+7&lt;=$U$12,S9+7,""),"")</f>
        <v>19</v>
      </c>
      <c r="T10" s="22">
        <f aca="true" t="shared" si="38" ref="T10:T11">IF(T9&lt;&gt;"",IF(T9+7&lt;=$U$12,T9+7,""),"")</f>
        <v>20</v>
      </c>
      <c r="U10" s="22">
        <f aca="true" t="shared" si="39" ref="U10:U11">IF(U9&lt;&gt;"",IF(U9+7&lt;=$U$12,U9+7,""),"")</f>
        <v>21</v>
      </c>
      <c r="V10" s="22">
        <f aca="true" t="shared" si="40" ref="V10:V11">IF(V9&lt;&gt;"",IF(V9+7&lt;=$U$12,V9+7,""),"")</f>
        <v>22</v>
      </c>
      <c r="W10" s="23">
        <f aca="true" t="shared" si="41" ref="W10:W11">IF(W9&lt;&gt;"",IF(W9+7&lt;=$U$12,W9+7,""),"")</f>
        <v>23</v>
      </c>
      <c r="X10" s="3"/>
      <c r="Z10" s="37">
        <v>42742</v>
      </c>
      <c r="AA10" t="s">
        <v>21</v>
      </c>
    </row>
    <row r="11" spans="1:27" s="4" customFormat="1" ht="15" customHeight="1" thickBot="1">
      <c r="A11" s="21">
        <f t="shared" si="21"/>
        <v>27</v>
      </c>
      <c r="B11" s="22">
        <f t="shared" si="22"/>
        <v>28</v>
      </c>
      <c r="C11" s="22">
        <f t="shared" si="23"/>
        <v>29</v>
      </c>
      <c r="D11" s="22">
        <f t="shared" si="24"/>
        <v>30</v>
      </c>
      <c r="E11" s="22">
        <f t="shared" si="25"/>
        <v>31</v>
      </c>
      <c r="F11" s="22" t="str">
        <f t="shared" si="26"/>
        <v/>
      </c>
      <c r="G11" s="23" t="str">
        <f t="shared" si="27"/>
        <v/>
      </c>
      <c r="H11" s="16"/>
      <c r="I11" s="21">
        <f t="shared" si="28"/>
        <v>24</v>
      </c>
      <c r="J11" s="22">
        <f t="shared" si="29"/>
        <v>25</v>
      </c>
      <c r="K11" s="22">
        <f t="shared" si="30"/>
        <v>26</v>
      </c>
      <c r="L11" s="22">
        <f t="shared" si="31"/>
        <v>27</v>
      </c>
      <c r="M11" s="22">
        <f t="shared" si="32"/>
        <v>28</v>
      </c>
      <c r="N11" s="22" t="str">
        <f t="shared" si="33"/>
        <v/>
      </c>
      <c r="O11" s="23" t="str">
        <f t="shared" si="34"/>
        <v/>
      </c>
      <c r="P11" s="16"/>
      <c r="Q11" s="21">
        <f t="shared" si="35"/>
        <v>24</v>
      </c>
      <c r="R11" s="22">
        <f t="shared" si="36"/>
        <v>25</v>
      </c>
      <c r="S11" s="22">
        <f t="shared" si="37"/>
        <v>26</v>
      </c>
      <c r="T11" s="22">
        <f t="shared" si="38"/>
        <v>27</v>
      </c>
      <c r="U11" s="22">
        <f t="shared" si="39"/>
        <v>28</v>
      </c>
      <c r="V11" s="22">
        <f t="shared" si="40"/>
        <v>29</v>
      </c>
      <c r="W11" s="23">
        <f t="shared" si="41"/>
        <v>30</v>
      </c>
      <c r="X11" s="3"/>
      <c r="Z11" s="38">
        <v>42748</v>
      </c>
      <c r="AA11" t="s">
        <v>22</v>
      </c>
    </row>
    <row r="12" spans="1:27" s="4" customFormat="1" ht="15" customHeight="1" thickBot="1">
      <c r="A12" s="24" t="str">
        <f aca="true" t="shared" si="42" ref="A12">IF(A11&lt;&gt;"",IF(A11+7&lt;=$E$12,A11+7,""),"")</f>
        <v/>
      </c>
      <c r="B12" s="25" t="str">
        <f aca="true" t="shared" si="43" ref="B12">IF(B11&lt;&gt;"",IF(B11+7&lt;=$E$12,B11+7,""),"")</f>
        <v/>
      </c>
      <c r="C12" s="25" t="str">
        <f aca="true" t="shared" si="44" ref="C12">IF(C11&lt;&gt;"",IF(C11+7&lt;=$E$12,C11+7,""),"")</f>
        <v/>
      </c>
      <c r="D12" s="26" t="str">
        <f aca="true" t="shared" si="45" ref="D12">IF(D11&lt;&gt;"",IF(D11+7&lt;=$E$12,D11+7,""),"")</f>
        <v/>
      </c>
      <c r="E12" s="27">
        <v>31</v>
      </c>
      <c r="F12" s="27">
        <f>IF(MOD($A$1,4)=0,6,0)</f>
        <v>0</v>
      </c>
      <c r="G12" s="28">
        <f>MOD(((6-(MOD(TRUNC($A$1/100),4)*2))+MOD($A$1,100)+TRUNC(MOD($A$1,100)/4)+F12+1),7)</f>
        <v>2</v>
      </c>
      <c r="H12" s="16"/>
      <c r="I12" s="24" t="str">
        <f aca="true" t="shared" si="46" ref="I12">IF(I11&lt;&gt;"",IF(I11+7&lt;=$M$12,I11+7,""),"")</f>
        <v/>
      </c>
      <c r="J12" s="25" t="str">
        <f aca="true" t="shared" si="47" ref="J12">IF(J11&lt;&gt;"",IF(J11+7&lt;=$M$12,J11+7,""),"")</f>
        <v/>
      </c>
      <c r="K12" s="25" t="str">
        <f aca="true" t="shared" si="48" ref="K12">IF(K11&lt;&gt;"",IF(K11+7&lt;=$M$12,K11+7,""),"")</f>
        <v/>
      </c>
      <c r="L12" s="26" t="str">
        <f aca="true" t="shared" si="49" ref="L12">IF(L11&lt;&gt;"",IF(L11+7&lt;=$M$12,L11+7,""),"")</f>
        <v/>
      </c>
      <c r="M12" s="27">
        <f>IF(MOD($A$1,4)=0,29,28)</f>
        <v>28</v>
      </c>
      <c r="N12" s="27">
        <f>IF(MOD($A$1,4)=0,2,3)</f>
        <v>3</v>
      </c>
      <c r="O12" s="28">
        <f>MOD(((6-(MOD(TRUNC($A$1/100),4)*2))+MOD($A$1,100)+TRUNC(MOD($A$1,100)/4)+N12+1),7)</f>
        <v>5</v>
      </c>
      <c r="P12" s="16"/>
      <c r="Q12" s="24">
        <f aca="true" t="shared" si="50" ref="Q12">IF(Q11&lt;&gt;"",IF(Q11+7&lt;=$U$12,Q11+7,""),"")</f>
        <v>31</v>
      </c>
      <c r="R12" s="25" t="str">
        <f aca="true" t="shared" si="51" ref="R12">IF(R11&lt;&gt;"",IF(R11+7&lt;=$U$12,R11+7,""),"")</f>
        <v/>
      </c>
      <c r="S12" s="25" t="str">
        <f aca="true" t="shared" si="52" ref="S12">IF(S11&lt;&gt;"",IF(S11+7&lt;=$U$12,S11+7,""),"")</f>
        <v/>
      </c>
      <c r="T12" s="29" t="str">
        <f aca="true" t="shared" si="53" ref="T12">IF(T11&lt;&gt;"",IF(T11+7&lt;=$U$12,T11+7,""),"")</f>
        <v/>
      </c>
      <c r="U12" s="27">
        <v>31</v>
      </c>
      <c r="V12" s="27">
        <v>3</v>
      </c>
      <c r="W12" s="28">
        <f>MOD(((6-(MOD(TRUNC($A$1/100),4)*2))+MOD($A$1,100)+TRUNC(MOD($A$1,100)/4)+3+1),7)</f>
        <v>5</v>
      </c>
      <c r="X12" s="3"/>
      <c r="Z12" s="37">
        <v>42748</v>
      </c>
      <c r="AA12" t="s">
        <v>23</v>
      </c>
    </row>
    <row r="13" spans="1:27" ht="12.75" customHeight="1" thickBo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 t="s">
        <v>0</v>
      </c>
      <c r="Q13" s="30"/>
      <c r="R13" s="30"/>
      <c r="S13" s="30"/>
      <c r="T13" s="30"/>
      <c r="U13" s="30"/>
      <c r="V13" s="30"/>
      <c r="W13" s="30"/>
      <c r="X13" s="1"/>
      <c r="Z13" s="38">
        <v>42749</v>
      </c>
      <c r="AA13" t="s">
        <v>24</v>
      </c>
    </row>
    <row r="14" spans="1:27" s="4" customFormat="1" ht="15" customHeight="1" thickBot="1">
      <c r="A14" s="42" t="s">
        <v>3</v>
      </c>
      <c r="B14" s="43"/>
      <c r="C14" s="43"/>
      <c r="D14" s="43"/>
      <c r="E14" s="43"/>
      <c r="F14" s="43"/>
      <c r="G14" s="44"/>
      <c r="H14" s="16"/>
      <c r="I14" s="42" t="s">
        <v>5</v>
      </c>
      <c r="J14" s="43"/>
      <c r="K14" s="43"/>
      <c r="L14" s="43"/>
      <c r="M14" s="43"/>
      <c r="N14" s="43"/>
      <c r="O14" s="44"/>
      <c r="P14" s="16"/>
      <c r="Q14" s="42" t="s">
        <v>6</v>
      </c>
      <c r="R14" s="43"/>
      <c r="S14" s="43"/>
      <c r="T14" s="43"/>
      <c r="U14" s="43"/>
      <c r="V14" s="43"/>
      <c r="W14" s="44"/>
      <c r="X14" s="3"/>
      <c r="Z14" s="37">
        <v>42751</v>
      </c>
      <c r="AA14" t="s">
        <v>25</v>
      </c>
    </row>
    <row r="15" spans="1:27" s="6" customFormat="1" ht="15" customHeight="1" thickBot="1">
      <c r="A15" s="17" t="str">
        <f aca="true" t="shared" si="54" ref="A15:G15">IF(A$41=0,"S",IF(A$41=1,"M",IF(A$41=2,"T",IF(A$41=3,"W",IF(A$41=4,"T",IF(A$41=5,"F",IF(A$41=6,"S","")))))))</f>
        <v>S</v>
      </c>
      <c r="B15" s="18" t="str">
        <f t="shared" si="54"/>
        <v>M</v>
      </c>
      <c r="C15" s="18" t="str">
        <f t="shared" si="54"/>
        <v>T</v>
      </c>
      <c r="D15" s="18" t="str">
        <f t="shared" si="54"/>
        <v>W</v>
      </c>
      <c r="E15" s="18" t="str">
        <f t="shared" si="54"/>
        <v>T</v>
      </c>
      <c r="F15" s="18" t="str">
        <f t="shared" si="54"/>
        <v>F</v>
      </c>
      <c r="G15" s="19" t="str">
        <f t="shared" si="54"/>
        <v>S</v>
      </c>
      <c r="H15" s="20"/>
      <c r="I15" s="17" t="str">
        <f aca="true" t="shared" si="55" ref="I15:O15">IF(I$41=0,"S",IF(I$41=1,"M",IF(I$41=2,"T",IF(I$41=3,"W",IF(I$41=4,"T",IF(I$41=5,"F",IF(I$41=6,"S","")))))))</f>
        <v>S</v>
      </c>
      <c r="J15" s="18" t="str">
        <f t="shared" si="55"/>
        <v>M</v>
      </c>
      <c r="K15" s="18" t="str">
        <f t="shared" si="55"/>
        <v>T</v>
      </c>
      <c r="L15" s="18" t="str">
        <f t="shared" si="55"/>
        <v>W</v>
      </c>
      <c r="M15" s="18" t="str">
        <f t="shared" si="55"/>
        <v>T</v>
      </c>
      <c r="N15" s="18" t="str">
        <f t="shared" si="55"/>
        <v>F</v>
      </c>
      <c r="O15" s="19" t="str">
        <f t="shared" si="55"/>
        <v>S</v>
      </c>
      <c r="P15" s="20"/>
      <c r="Q15" s="17" t="str">
        <f aca="true" t="shared" si="56" ref="Q15:W15">IF(Q$41=0,"S",IF(Q$41=1,"M",IF(Q$41=2,"T",IF(Q$41=3,"W",IF(Q$41=4,"T",IF(Q$41=5,"F",IF(Q$41=6,"S","")))))))</f>
        <v>S</v>
      </c>
      <c r="R15" s="18" t="str">
        <f t="shared" si="56"/>
        <v>M</v>
      </c>
      <c r="S15" s="18" t="str">
        <f t="shared" si="56"/>
        <v>T</v>
      </c>
      <c r="T15" s="18" t="str">
        <f t="shared" si="56"/>
        <v>W</v>
      </c>
      <c r="U15" s="18" t="str">
        <f t="shared" si="56"/>
        <v>T</v>
      </c>
      <c r="V15" s="18" t="str">
        <f t="shared" si="56"/>
        <v>F</v>
      </c>
      <c r="W15" s="19" t="str">
        <f t="shared" si="56"/>
        <v>S</v>
      </c>
      <c r="X15" s="5"/>
      <c r="Z15" s="38">
        <v>42751</v>
      </c>
      <c r="AA15" t="s">
        <v>26</v>
      </c>
    </row>
    <row r="16" spans="1:37" ht="15" customHeight="1" thickBot="1">
      <c r="A16" s="21" t="str">
        <f>IF(G21=A$41,1,"")</f>
        <v/>
      </c>
      <c r="B16" s="22">
        <f>IF(A16="",IF(G21=B$41,1,""),A16+1)</f>
        <v>1</v>
      </c>
      <c r="C16" s="22">
        <f>IF(B16="",IF(G21=C$41,1,""),B16+1)</f>
        <v>2</v>
      </c>
      <c r="D16" s="22">
        <f>IF(C16="",IF(G21=D$41,1,""),C16+1)</f>
        <v>3</v>
      </c>
      <c r="E16" s="22">
        <f>IF(D16="",IF(G21=E$41,1,""),D16+1)</f>
        <v>4</v>
      </c>
      <c r="F16" s="22">
        <f>IF(E16="",IF(G21=F$41,1,""),E16+1)</f>
        <v>5</v>
      </c>
      <c r="G16" s="23">
        <f>IF(F16="",IF(G21=G$41,1,""),F16+1)</f>
        <v>6</v>
      </c>
      <c r="H16" s="30"/>
      <c r="I16" s="21" t="str">
        <f>IF(O21=I$41,1,"")</f>
        <v/>
      </c>
      <c r="J16" s="22" t="str">
        <f>IF(I16="",IF(O21=J$41,1,""),I16+1)</f>
        <v/>
      </c>
      <c r="K16" s="22" t="str">
        <f>IF(J16="",IF(O21=K$41,1,""),J16+1)</f>
        <v/>
      </c>
      <c r="L16" s="22">
        <f>IF(K16="",IF(O21=L$41,1,""),K16+1)</f>
        <v>1</v>
      </c>
      <c r="M16" s="22">
        <f>IF(L16="",IF(O21=M$41,1,""),L16+1)</f>
        <v>2</v>
      </c>
      <c r="N16" s="22">
        <f>IF(M16="",IF(O21=N$41,1,""),M16+1)</f>
        <v>3</v>
      </c>
      <c r="O16" s="23">
        <f>IF(N16="",IF(O21=O$41,1,""),N16+1)</f>
        <v>4</v>
      </c>
      <c r="P16" s="30"/>
      <c r="Q16" s="21" t="str">
        <f>IF(W21=Q$41,1,"")</f>
        <v/>
      </c>
      <c r="R16" s="22" t="str">
        <f>IF(Q16="",IF(W21=R$41,1,""),Q16+1)</f>
        <v/>
      </c>
      <c r="S16" s="22" t="str">
        <f>IF(R16="",IF(W21=S$41,1,""),R16+1)</f>
        <v/>
      </c>
      <c r="T16" s="22" t="str">
        <f>IF(S16="",IF(W21=T$41,1,""),S16+1)</f>
        <v/>
      </c>
      <c r="U16" s="22" t="str">
        <f>IF(T16="",IF(W21=U$41,1,""),T16+1)</f>
        <v/>
      </c>
      <c r="V16" s="22" t="str">
        <f>IF(U16="",IF(W21=V$41,1,""),U16+1)</f>
        <v/>
      </c>
      <c r="W16" s="23">
        <f>IF(V16="",IF(W21=W$41,1,""),V16+1)</f>
        <v>1</v>
      </c>
      <c r="X16" s="1"/>
      <c r="Z16" s="37">
        <v>42751</v>
      </c>
      <c r="AA16" t="s">
        <v>27</v>
      </c>
      <c r="AF16"/>
      <c r="AG16"/>
      <c r="AH16"/>
      <c r="AI16"/>
      <c r="AJ16"/>
      <c r="AK16"/>
    </row>
    <row r="17" spans="1:37" ht="15" customHeight="1" thickBot="1">
      <c r="A17" s="21">
        <f>G16+1</f>
        <v>7</v>
      </c>
      <c r="B17" s="22">
        <f>A17+1</f>
        <v>8</v>
      </c>
      <c r="C17" s="22">
        <f aca="true" t="shared" si="57" ref="C17">B17+1</f>
        <v>9</v>
      </c>
      <c r="D17" s="22">
        <f aca="true" t="shared" si="58" ref="D17">C17+1</f>
        <v>10</v>
      </c>
      <c r="E17" s="22">
        <f aca="true" t="shared" si="59" ref="E17">D17+1</f>
        <v>11</v>
      </c>
      <c r="F17" s="22">
        <f aca="true" t="shared" si="60" ref="F17">E17+1</f>
        <v>12</v>
      </c>
      <c r="G17" s="23">
        <f aca="true" t="shared" si="61" ref="G17">F17+1</f>
        <v>13</v>
      </c>
      <c r="H17" s="30"/>
      <c r="I17" s="21">
        <f>O16+1</f>
        <v>5</v>
      </c>
      <c r="J17" s="22">
        <f>I17+1</f>
        <v>6</v>
      </c>
      <c r="K17" s="22">
        <f aca="true" t="shared" si="62" ref="K17">J17+1</f>
        <v>7</v>
      </c>
      <c r="L17" s="22">
        <f aca="true" t="shared" si="63" ref="L17">K17+1</f>
        <v>8</v>
      </c>
      <c r="M17" s="22">
        <f aca="true" t="shared" si="64" ref="M17">L17+1</f>
        <v>9</v>
      </c>
      <c r="N17" s="22">
        <f aca="true" t="shared" si="65" ref="N17">M17+1</f>
        <v>10</v>
      </c>
      <c r="O17" s="23">
        <f aca="true" t="shared" si="66" ref="O17">N17+1</f>
        <v>11</v>
      </c>
      <c r="P17" s="30"/>
      <c r="Q17" s="21">
        <f>W16+1</f>
        <v>2</v>
      </c>
      <c r="R17" s="22">
        <f>Q17+1</f>
        <v>3</v>
      </c>
      <c r="S17" s="22">
        <f aca="true" t="shared" si="67" ref="S17">R17+1</f>
        <v>4</v>
      </c>
      <c r="T17" s="22">
        <f aca="true" t="shared" si="68" ref="T17">S17+1</f>
        <v>5</v>
      </c>
      <c r="U17" s="22">
        <f aca="true" t="shared" si="69" ref="U17">T17+1</f>
        <v>6</v>
      </c>
      <c r="V17" s="22">
        <f aca="true" t="shared" si="70" ref="V17">U17+1</f>
        <v>7</v>
      </c>
      <c r="W17" s="23">
        <f aca="true" t="shared" si="71" ref="W17">V17+1</f>
        <v>8</v>
      </c>
      <c r="X17" s="1"/>
      <c r="Z17" s="38">
        <v>42751</v>
      </c>
      <c r="AA17" t="s">
        <v>28</v>
      </c>
      <c r="AF17"/>
      <c r="AG17"/>
      <c r="AH17"/>
      <c r="AI17"/>
      <c r="AJ17"/>
      <c r="AK17"/>
    </row>
    <row r="18" spans="1:37" ht="15" customHeight="1" thickBot="1">
      <c r="A18" s="21">
        <f>IF(A17&lt;&gt;"",IF(A17+7&lt;=$E$21,A17+7,""),"")</f>
        <v>14</v>
      </c>
      <c r="B18" s="22">
        <f aca="true" t="shared" si="72" ref="B18:G18">IF(B17&lt;&gt;"",IF(B17+7&lt;=$E$21,B17+7,""),"")</f>
        <v>15</v>
      </c>
      <c r="C18" s="22">
        <f t="shared" si="72"/>
        <v>16</v>
      </c>
      <c r="D18" s="22">
        <f t="shared" si="72"/>
        <v>17</v>
      </c>
      <c r="E18" s="22">
        <f t="shared" si="72"/>
        <v>18</v>
      </c>
      <c r="F18" s="22">
        <f t="shared" si="72"/>
        <v>19</v>
      </c>
      <c r="G18" s="23">
        <f t="shared" si="72"/>
        <v>20</v>
      </c>
      <c r="H18" s="30"/>
      <c r="I18" s="21">
        <f>IF(I17&lt;&gt;"",IF(I17+7&lt;=$M$21,I17+7,""),"")</f>
        <v>12</v>
      </c>
      <c r="J18" s="22">
        <f aca="true" t="shared" si="73" ref="J18:O18">IF(J17&lt;&gt;"",IF(J17+7&lt;=$M$21,J17+7,""),"")</f>
        <v>13</v>
      </c>
      <c r="K18" s="22">
        <f t="shared" si="73"/>
        <v>14</v>
      </c>
      <c r="L18" s="22">
        <f t="shared" si="73"/>
        <v>15</v>
      </c>
      <c r="M18" s="22">
        <f t="shared" si="73"/>
        <v>16</v>
      </c>
      <c r="N18" s="22">
        <f t="shared" si="73"/>
        <v>17</v>
      </c>
      <c r="O18" s="23">
        <f t="shared" si="73"/>
        <v>18</v>
      </c>
      <c r="P18" s="30"/>
      <c r="Q18" s="21">
        <f>IF(Q17&lt;&gt;"",IF(Q17+7&lt;=$U$21,Q17+7,""),"")</f>
        <v>9</v>
      </c>
      <c r="R18" s="22">
        <f aca="true" t="shared" si="74" ref="R18:W18">IF(R17&lt;&gt;"",IF(R17+7&lt;=$U$21,R17+7,""),"")</f>
        <v>10</v>
      </c>
      <c r="S18" s="22">
        <f t="shared" si="74"/>
        <v>11</v>
      </c>
      <c r="T18" s="22">
        <f t="shared" si="74"/>
        <v>12</v>
      </c>
      <c r="U18" s="22">
        <f t="shared" si="74"/>
        <v>13</v>
      </c>
      <c r="V18" s="22">
        <f t="shared" si="74"/>
        <v>14</v>
      </c>
      <c r="W18" s="23">
        <f t="shared" si="74"/>
        <v>15</v>
      </c>
      <c r="X18" s="1"/>
      <c r="Z18" s="37">
        <v>42751</v>
      </c>
      <c r="AA18" t="s">
        <v>29</v>
      </c>
      <c r="AF18"/>
      <c r="AG18"/>
      <c r="AH18"/>
      <c r="AI18"/>
      <c r="AJ18"/>
      <c r="AK18"/>
    </row>
    <row r="19" spans="1:37" ht="15" customHeight="1" thickBot="1">
      <c r="A19" s="21">
        <f aca="true" t="shared" si="75" ref="A19:A20">IF(A18&lt;&gt;"",IF(A18+7&lt;=$E$21,A18+7,""),"")</f>
        <v>21</v>
      </c>
      <c r="B19" s="22">
        <f aca="true" t="shared" si="76" ref="B19:B20">IF(B18&lt;&gt;"",IF(B18+7&lt;=$E$21,B18+7,""),"")</f>
        <v>22</v>
      </c>
      <c r="C19" s="22">
        <f aca="true" t="shared" si="77" ref="C19:C20">IF(C18&lt;&gt;"",IF(C18+7&lt;=$E$21,C18+7,""),"")</f>
        <v>23</v>
      </c>
      <c r="D19" s="22">
        <f aca="true" t="shared" si="78" ref="D19:D20">IF(D18&lt;&gt;"",IF(D18+7&lt;=$E$21,D18+7,""),"")</f>
        <v>24</v>
      </c>
      <c r="E19" s="22">
        <f aca="true" t="shared" si="79" ref="E19:E20">IF(E18&lt;&gt;"",IF(E18+7&lt;=$E$21,E18+7,""),"")</f>
        <v>25</v>
      </c>
      <c r="F19" s="22">
        <f aca="true" t="shared" si="80" ref="F19:F20">IF(F18&lt;&gt;"",IF(F18+7&lt;=$E$21,F18+7,""),"")</f>
        <v>26</v>
      </c>
      <c r="G19" s="23">
        <f aca="true" t="shared" si="81" ref="G19:G20">IF(G18&lt;&gt;"",IF(G18+7&lt;=$E$21,G18+7,""),"")</f>
        <v>27</v>
      </c>
      <c r="H19" s="30"/>
      <c r="I19" s="21">
        <f aca="true" t="shared" si="82" ref="I19:I20">IF(I18&lt;&gt;"",IF(I18+7&lt;=$M$21,I18+7,""),"")</f>
        <v>19</v>
      </c>
      <c r="J19" s="22">
        <f aca="true" t="shared" si="83" ref="J19:J20">IF(J18&lt;&gt;"",IF(J18+7&lt;=$M$21,J18+7,""),"")</f>
        <v>20</v>
      </c>
      <c r="K19" s="22">
        <f aca="true" t="shared" si="84" ref="K19:K20">IF(K18&lt;&gt;"",IF(K18+7&lt;=$M$21,K18+7,""),"")</f>
        <v>21</v>
      </c>
      <c r="L19" s="22">
        <f aca="true" t="shared" si="85" ref="L19:L20">IF(L18&lt;&gt;"",IF(L18+7&lt;=$M$21,L18+7,""),"")</f>
        <v>22</v>
      </c>
      <c r="M19" s="22">
        <f aca="true" t="shared" si="86" ref="M19:M20">IF(M18&lt;&gt;"",IF(M18+7&lt;=$M$21,M18+7,""),"")</f>
        <v>23</v>
      </c>
      <c r="N19" s="22">
        <f aca="true" t="shared" si="87" ref="N19:N20">IF(N18&lt;&gt;"",IF(N18+7&lt;=$M$21,N18+7,""),"")</f>
        <v>24</v>
      </c>
      <c r="O19" s="23">
        <f aca="true" t="shared" si="88" ref="O19:O20">IF(O18&lt;&gt;"",IF(O18+7&lt;=$M$21,O18+7,""),"")</f>
        <v>25</v>
      </c>
      <c r="P19" s="30"/>
      <c r="Q19" s="21">
        <f aca="true" t="shared" si="89" ref="Q19:Q20">IF(Q18&lt;&gt;"",IF(Q18+7&lt;=$U$21,Q18+7,""),"")</f>
        <v>16</v>
      </c>
      <c r="R19" s="22">
        <f aca="true" t="shared" si="90" ref="R19:R20">IF(R18&lt;&gt;"",IF(R18+7&lt;=$U$21,R18+7,""),"")</f>
        <v>17</v>
      </c>
      <c r="S19" s="22">
        <f aca="true" t="shared" si="91" ref="S19:S20">IF(S18&lt;&gt;"",IF(S18+7&lt;=$U$21,S18+7,""),"")</f>
        <v>18</v>
      </c>
      <c r="T19" s="22">
        <f aca="true" t="shared" si="92" ref="T19:T20">IF(T18&lt;&gt;"",IF(T18+7&lt;=$U$21,T18+7,""),"")</f>
        <v>19</v>
      </c>
      <c r="U19" s="22">
        <f aca="true" t="shared" si="93" ref="U19:U20">IF(U18&lt;&gt;"",IF(U18+7&lt;=$U$21,U18+7,""),"")</f>
        <v>20</v>
      </c>
      <c r="V19" s="22">
        <f aca="true" t="shared" si="94" ref="V19:V20">IF(V18&lt;&gt;"",IF(V18+7&lt;=$U$21,V18+7,""),"")</f>
        <v>21</v>
      </c>
      <c r="W19" s="23">
        <f aca="true" t="shared" si="95" ref="W19:W20">IF(W18&lt;&gt;"",IF(W18+7&lt;=$U$21,W18+7,""),"")</f>
        <v>22</v>
      </c>
      <c r="X19" s="1"/>
      <c r="Z19" s="38">
        <v>42754</v>
      </c>
      <c r="AA19" t="s">
        <v>26</v>
      </c>
      <c r="AF19"/>
      <c r="AG19"/>
      <c r="AH19"/>
      <c r="AI19"/>
      <c r="AJ19"/>
      <c r="AK19"/>
    </row>
    <row r="20" spans="1:37" ht="15" customHeight="1" thickBot="1">
      <c r="A20" s="21">
        <f t="shared" si="75"/>
        <v>28</v>
      </c>
      <c r="B20" s="22">
        <f t="shared" si="76"/>
        <v>29</v>
      </c>
      <c r="C20" s="22">
        <f t="shared" si="77"/>
        <v>30</v>
      </c>
      <c r="D20" s="22" t="str">
        <f t="shared" si="78"/>
        <v/>
      </c>
      <c r="E20" s="22" t="str">
        <f t="shared" si="79"/>
        <v/>
      </c>
      <c r="F20" s="22" t="str">
        <f t="shared" si="80"/>
        <v/>
      </c>
      <c r="G20" s="23" t="str">
        <f t="shared" si="81"/>
        <v/>
      </c>
      <c r="H20" s="30"/>
      <c r="I20" s="21">
        <f t="shared" si="82"/>
        <v>26</v>
      </c>
      <c r="J20" s="22">
        <f t="shared" si="83"/>
        <v>27</v>
      </c>
      <c r="K20" s="22">
        <f t="shared" si="84"/>
        <v>28</v>
      </c>
      <c r="L20" s="22">
        <f t="shared" si="85"/>
        <v>29</v>
      </c>
      <c r="M20" s="22">
        <f t="shared" si="86"/>
        <v>30</v>
      </c>
      <c r="N20" s="22">
        <f t="shared" si="87"/>
        <v>31</v>
      </c>
      <c r="O20" s="23" t="str">
        <f t="shared" si="88"/>
        <v/>
      </c>
      <c r="P20" s="30"/>
      <c r="Q20" s="21">
        <f t="shared" si="89"/>
        <v>23</v>
      </c>
      <c r="R20" s="22">
        <f t="shared" si="90"/>
        <v>24</v>
      </c>
      <c r="S20" s="22">
        <f t="shared" si="91"/>
        <v>25</v>
      </c>
      <c r="T20" s="22">
        <f t="shared" si="92"/>
        <v>26</v>
      </c>
      <c r="U20" s="22">
        <f t="shared" si="93"/>
        <v>27</v>
      </c>
      <c r="V20" s="31">
        <f t="shared" si="94"/>
        <v>28</v>
      </c>
      <c r="W20" s="32">
        <f t="shared" si="95"/>
        <v>29</v>
      </c>
      <c r="X20" s="1"/>
      <c r="Z20" s="37">
        <v>42754</v>
      </c>
      <c r="AA20" t="s">
        <v>27</v>
      </c>
      <c r="AF20"/>
      <c r="AG20"/>
      <c r="AH20"/>
      <c r="AI20"/>
      <c r="AJ20"/>
      <c r="AK20"/>
    </row>
    <row r="21" spans="1:37" ht="15" customHeight="1" thickBot="1">
      <c r="A21" s="24" t="str">
        <f aca="true" t="shared" si="96" ref="A21">IF(A20&lt;&gt;"",IF(A20+7&lt;=$E$21,A20+7,""),"")</f>
        <v/>
      </c>
      <c r="B21" s="25" t="str">
        <f aca="true" t="shared" si="97" ref="B21">IF(B20&lt;&gt;"",IF(B20+7&lt;=$E$21,B20+7,""),"")</f>
        <v/>
      </c>
      <c r="C21" s="25" t="str">
        <f aca="true" t="shared" si="98" ref="C21">IF(C20&lt;&gt;"",IF(C20+7&lt;=$E$21,C20+7,""),"")</f>
        <v/>
      </c>
      <c r="D21" s="29" t="str">
        <f aca="true" t="shared" si="99" ref="D21">IF(D20&lt;&gt;"",IF(D20+7&lt;=$E$21,D20+7,""),"")</f>
        <v/>
      </c>
      <c r="E21" s="27">
        <v>30</v>
      </c>
      <c r="F21" s="27">
        <v>6</v>
      </c>
      <c r="G21" s="28">
        <f>MOD(((6-(MOD(TRUNC($A$1/100),4)*2))+MOD($A$1,100)+TRUNC(MOD($A$1,100)/4)+6+1),7)</f>
        <v>1</v>
      </c>
      <c r="H21" s="30"/>
      <c r="I21" s="24" t="str">
        <f aca="true" t="shared" si="100" ref="I21">IF(I20&lt;&gt;"",IF(I20+7&lt;=$M$21,I20+7,""),"")</f>
        <v/>
      </c>
      <c r="J21" s="25" t="str">
        <f aca="true" t="shared" si="101" ref="J21">IF(J20&lt;&gt;"",IF(J20+7&lt;=$M$21,J20+7,""),"")</f>
        <v/>
      </c>
      <c r="K21" s="25" t="str">
        <f aca="true" t="shared" si="102" ref="K21">IF(K20&lt;&gt;"",IF(K20+7&lt;=$M$21,K20+7,""),"")</f>
        <v/>
      </c>
      <c r="L21" s="29" t="str">
        <f aca="true" t="shared" si="103" ref="L21">IF(L20&lt;&gt;"",IF(L20+7&lt;=$M$21,L20+7,""),"")</f>
        <v/>
      </c>
      <c r="M21" s="27">
        <v>31</v>
      </c>
      <c r="N21" s="27">
        <v>1</v>
      </c>
      <c r="O21" s="28">
        <f>MOD(((6-(MOD(TRUNC($A$1/100),4)*2))+MOD($A$1,100)+TRUNC(MOD($A$1,100)/4)+1+1),7)</f>
        <v>3</v>
      </c>
      <c r="P21" s="30"/>
      <c r="Q21" s="33">
        <f aca="true" t="shared" si="104" ref="Q21">IF(Q20&lt;&gt;"",IF(Q20+7&lt;=$U$21,Q20+7,""),"")</f>
        <v>30</v>
      </c>
      <c r="R21" s="26" t="str">
        <f aca="true" t="shared" si="105" ref="R21">IF(R20&lt;&gt;"",IF(R20+7&lt;=$U$21,R20+7,""),"")</f>
        <v/>
      </c>
      <c r="S21" s="26" t="str">
        <f aca="true" t="shared" si="106" ref="S21">IF(S20&lt;&gt;"",IF(S20+7&lt;=$U$21,S20+7,""),"")</f>
        <v/>
      </c>
      <c r="T21" s="26" t="str">
        <f aca="true" t="shared" si="107" ref="T21">IF(T20&lt;&gt;"",IF(T20+7&lt;=$U$21,T20+7,""),"")</f>
        <v/>
      </c>
      <c r="U21" s="27">
        <v>30</v>
      </c>
      <c r="V21" s="27">
        <v>4</v>
      </c>
      <c r="W21" s="28">
        <f>MOD(((6-(MOD(TRUNC($A$1/100),4)*2))+MOD($A$1,100)+TRUNC(MOD($A$1,100)/4)+4+1),7)</f>
        <v>6</v>
      </c>
      <c r="X21" s="1"/>
      <c r="Z21" s="38">
        <v>42755</v>
      </c>
      <c r="AA21" t="s">
        <v>30</v>
      </c>
      <c r="AF21"/>
      <c r="AG21"/>
      <c r="AH21"/>
      <c r="AI21"/>
      <c r="AJ21"/>
      <c r="AK21"/>
    </row>
    <row r="22" spans="1:37" ht="12.75" customHeight="1" thickBo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1"/>
      <c r="Z22" s="37">
        <v>42763</v>
      </c>
      <c r="AA22" t="s">
        <v>31</v>
      </c>
      <c r="AF22"/>
      <c r="AG22"/>
      <c r="AH22"/>
      <c r="AI22"/>
      <c r="AJ22"/>
      <c r="AK22"/>
    </row>
    <row r="23" spans="1:37" s="4" customFormat="1" ht="15" customHeight="1" thickBot="1">
      <c r="A23" s="42" t="s">
        <v>7</v>
      </c>
      <c r="B23" s="43"/>
      <c r="C23" s="43"/>
      <c r="D23" s="43"/>
      <c r="E23" s="43"/>
      <c r="F23" s="43"/>
      <c r="G23" s="44"/>
      <c r="H23" s="16"/>
      <c r="I23" s="42" t="s">
        <v>8</v>
      </c>
      <c r="J23" s="43"/>
      <c r="K23" s="43"/>
      <c r="L23" s="43"/>
      <c r="M23" s="43"/>
      <c r="N23" s="43"/>
      <c r="O23" s="44"/>
      <c r="P23" s="16"/>
      <c r="Q23" s="42" t="s">
        <v>9</v>
      </c>
      <c r="R23" s="43"/>
      <c r="S23" s="43"/>
      <c r="T23" s="43"/>
      <c r="U23" s="43"/>
      <c r="V23" s="43"/>
      <c r="W23" s="44"/>
      <c r="X23" s="3"/>
      <c r="Z23" s="38">
        <v>42764</v>
      </c>
      <c r="AA23" t="s">
        <v>32</v>
      </c>
      <c r="AF23"/>
      <c r="AG23"/>
      <c r="AH23"/>
      <c r="AI23"/>
      <c r="AJ23"/>
      <c r="AK23"/>
    </row>
    <row r="24" spans="1:37" s="6" customFormat="1" ht="15" customHeight="1" thickBot="1">
      <c r="A24" s="17" t="str">
        <f aca="true" t="shared" si="108" ref="A24:G24">IF(A$41=0,"S",IF(A$41=1,"M",IF(A$41=2,"T",IF(A$41=3,"W",IF(A$41=4,"T",IF(A$41=5,"F",IF(A$41=6,"S","")))))))</f>
        <v>S</v>
      </c>
      <c r="B24" s="18" t="str">
        <f t="shared" si="108"/>
        <v>M</v>
      </c>
      <c r="C24" s="18" t="str">
        <f t="shared" si="108"/>
        <v>T</v>
      </c>
      <c r="D24" s="18" t="str">
        <f t="shared" si="108"/>
        <v>W</v>
      </c>
      <c r="E24" s="18" t="str">
        <f t="shared" si="108"/>
        <v>T</v>
      </c>
      <c r="F24" s="18" t="str">
        <f t="shared" si="108"/>
        <v>F</v>
      </c>
      <c r="G24" s="19" t="str">
        <f t="shared" si="108"/>
        <v>S</v>
      </c>
      <c r="H24" s="20"/>
      <c r="I24" s="17" t="str">
        <f aca="true" t="shared" si="109" ref="I24:O24">IF(I$41=0,"S",IF(I$41=1,"M",IF(I$41=2,"T",IF(I$41=3,"W",IF(I$41=4,"T",IF(I$41=5,"F",IF(I$41=6,"S","")))))))</f>
        <v>S</v>
      </c>
      <c r="J24" s="18" t="str">
        <f t="shared" si="109"/>
        <v>M</v>
      </c>
      <c r="K24" s="18" t="str">
        <f t="shared" si="109"/>
        <v>T</v>
      </c>
      <c r="L24" s="18" t="str">
        <f t="shared" si="109"/>
        <v>W</v>
      </c>
      <c r="M24" s="18" t="str">
        <f t="shared" si="109"/>
        <v>T</v>
      </c>
      <c r="N24" s="18" t="str">
        <f t="shared" si="109"/>
        <v>F</v>
      </c>
      <c r="O24" s="19" t="str">
        <f t="shared" si="109"/>
        <v>S</v>
      </c>
      <c r="P24" s="20"/>
      <c r="Q24" s="17" t="str">
        <f aca="true" t="shared" si="110" ref="Q24:W24">IF(Q$41=0,"S",IF(Q$41=1,"M",IF(Q$41=2,"T",IF(Q$41=3,"W",IF(Q$41=4,"T",IF(Q$41=5,"F",IF(Q$41=6,"S","")))))))</f>
        <v>S</v>
      </c>
      <c r="R24" s="18" t="str">
        <f t="shared" si="110"/>
        <v>M</v>
      </c>
      <c r="S24" s="18" t="str">
        <f t="shared" si="110"/>
        <v>T</v>
      </c>
      <c r="T24" s="18" t="str">
        <f t="shared" si="110"/>
        <v>W</v>
      </c>
      <c r="U24" s="18" t="str">
        <f t="shared" si="110"/>
        <v>T</v>
      </c>
      <c r="V24" s="18" t="str">
        <f t="shared" si="110"/>
        <v>F</v>
      </c>
      <c r="W24" s="19" t="str">
        <f t="shared" si="110"/>
        <v>S</v>
      </c>
      <c r="X24" s="5"/>
      <c r="Z24" s="37">
        <v>42767</v>
      </c>
      <c r="AA24" t="s">
        <v>33</v>
      </c>
      <c r="AF24"/>
      <c r="AG24"/>
      <c r="AH24"/>
      <c r="AI24"/>
      <c r="AJ24"/>
      <c r="AK24"/>
    </row>
    <row r="25" spans="1:37" ht="15" customHeight="1" thickBot="1">
      <c r="A25" s="21" t="str">
        <f>IF(G30=A$41,1,"")</f>
        <v/>
      </c>
      <c r="B25" s="22">
        <f>IF(A25="",IF(G30=B$41,1,""),A25+1)</f>
        <v>1</v>
      </c>
      <c r="C25" s="22">
        <f>IF(B25="",IF(G30=C$41,1,""),B25+1)</f>
        <v>2</v>
      </c>
      <c r="D25" s="22">
        <f>IF(C25="",IF(G30=D$41,1,""),C25+1)</f>
        <v>3</v>
      </c>
      <c r="E25" s="22">
        <f>IF(D25="",IF(G30=E$41,1,""),D25+1)</f>
        <v>4</v>
      </c>
      <c r="F25" s="22">
        <f>IF(E25="",IF(G30=F$41,1,""),E25+1)</f>
        <v>5</v>
      </c>
      <c r="G25" s="23">
        <f>IF(F25="",IF(G30=G$41,1,""),F25+1)</f>
        <v>6</v>
      </c>
      <c r="H25" s="30"/>
      <c r="I25" s="21" t="str">
        <f>IF(O30=I$41,1,"")</f>
        <v/>
      </c>
      <c r="J25" s="22" t="str">
        <f>IF(I25="",IF(O30=J$41,1,""),I25+1)</f>
        <v/>
      </c>
      <c r="K25" s="22" t="str">
        <f>IF(J25="",IF(O30=K$41,1,""),J25+1)</f>
        <v/>
      </c>
      <c r="L25" s="22" t="str">
        <f>IF(K25="",IF(O30=L$41,1,""),K25+1)</f>
        <v/>
      </c>
      <c r="M25" s="22">
        <f>IF(L25="",IF(O30=M$41,1,""),L25+1)</f>
        <v>1</v>
      </c>
      <c r="N25" s="22">
        <f>IF(M25="",IF(O30=N$41,1,""),M25+1)</f>
        <v>2</v>
      </c>
      <c r="O25" s="23">
        <f>IF(N25="",IF(O30=O$41,1,""),N25+1)</f>
        <v>3</v>
      </c>
      <c r="P25" s="30"/>
      <c r="Q25" s="21">
        <f>IF(W30=Q$41,1,"")</f>
        <v>1</v>
      </c>
      <c r="R25" s="22">
        <f>IF(Q25="",IF(W30=R$41,1,""),Q25+1)</f>
        <v>2</v>
      </c>
      <c r="S25" s="22">
        <f>IF(R25="",IF(W30=S$41,1,""),R25+1)</f>
        <v>3</v>
      </c>
      <c r="T25" s="22">
        <f>IF(S25="",IF(W30=T$41,1,""),S25+1)</f>
        <v>4</v>
      </c>
      <c r="U25" s="22">
        <f>IF(T25="",IF(W30=U$41,1,""),T25+1)</f>
        <v>5</v>
      </c>
      <c r="V25" s="22">
        <f>IF(U25="",IF(W30=V$41,1,""),U25+1)</f>
        <v>6</v>
      </c>
      <c r="W25" s="23">
        <f>IF(V25="",IF(W30=W$41,1,""),V25+1)</f>
        <v>7</v>
      </c>
      <c r="X25" s="1"/>
      <c r="Z25" s="38">
        <v>42768</v>
      </c>
      <c r="AA25" t="s">
        <v>34</v>
      </c>
      <c r="AF25"/>
      <c r="AG25"/>
      <c r="AH25"/>
      <c r="AI25"/>
      <c r="AJ25"/>
      <c r="AK25"/>
    </row>
    <row r="26" spans="1:37" ht="15" customHeight="1" thickBot="1">
      <c r="A26" s="21">
        <f>G25+1</f>
        <v>7</v>
      </c>
      <c r="B26" s="22">
        <f>A26+1</f>
        <v>8</v>
      </c>
      <c r="C26" s="22">
        <f aca="true" t="shared" si="111" ref="C26">B26+1</f>
        <v>9</v>
      </c>
      <c r="D26" s="22">
        <f aca="true" t="shared" si="112" ref="D26">C26+1</f>
        <v>10</v>
      </c>
      <c r="E26" s="22">
        <f aca="true" t="shared" si="113" ref="E26">D26+1</f>
        <v>11</v>
      </c>
      <c r="F26" s="22">
        <f aca="true" t="shared" si="114" ref="F26">E26+1</f>
        <v>12</v>
      </c>
      <c r="G26" s="23">
        <f aca="true" t="shared" si="115" ref="G26">F26+1</f>
        <v>13</v>
      </c>
      <c r="H26" s="30"/>
      <c r="I26" s="21">
        <f>O25+1</f>
        <v>4</v>
      </c>
      <c r="J26" s="22">
        <f>I26+1</f>
        <v>5</v>
      </c>
      <c r="K26" s="22">
        <f aca="true" t="shared" si="116" ref="K26">J26+1</f>
        <v>6</v>
      </c>
      <c r="L26" s="22">
        <f aca="true" t="shared" si="117" ref="L26">K26+1</f>
        <v>7</v>
      </c>
      <c r="M26" s="22">
        <f aca="true" t="shared" si="118" ref="M26">L26+1</f>
        <v>8</v>
      </c>
      <c r="N26" s="22">
        <f aca="true" t="shared" si="119" ref="N26">M26+1</f>
        <v>9</v>
      </c>
      <c r="O26" s="23">
        <f aca="true" t="shared" si="120" ref="O26">N26+1</f>
        <v>10</v>
      </c>
      <c r="P26" s="30"/>
      <c r="Q26" s="21">
        <f>W25+1</f>
        <v>8</v>
      </c>
      <c r="R26" s="22">
        <f>Q26+1</f>
        <v>9</v>
      </c>
      <c r="S26" s="22">
        <f aca="true" t="shared" si="121" ref="S26">R26+1</f>
        <v>10</v>
      </c>
      <c r="T26" s="22">
        <f aca="true" t="shared" si="122" ref="T26">S26+1</f>
        <v>11</v>
      </c>
      <c r="U26" s="22">
        <f aca="true" t="shared" si="123" ref="U26">T26+1</f>
        <v>12</v>
      </c>
      <c r="V26" s="22">
        <f aca="true" t="shared" si="124" ref="V26">U26+1</f>
        <v>13</v>
      </c>
      <c r="W26" s="23">
        <f aca="true" t="shared" si="125" ref="W26">V26+1</f>
        <v>14</v>
      </c>
      <c r="X26" s="1"/>
      <c r="Z26" s="37">
        <v>42769</v>
      </c>
      <c r="AA26" t="s">
        <v>35</v>
      </c>
      <c r="AF26"/>
      <c r="AG26"/>
      <c r="AH26"/>
      <c r="AI26"/>
      <c r="AJ26"/>
      <c r="AK26"/>
    </row>
    <row r="27" spans="1:37" ht="15" customHeight="1" thickBot="1">
      <c r="A27" s="21">
        <f>IF(A26&lt;&gt;"",IF(A26+7&lt;=$E$30,A26+7,""),"")</f>
        <v>14</v>
      </c>
      <c r="B27" s="22">
        <f aca="true" t="shared" si="126" ref="B27:G27">IF(B26&lt;&gt;"",IF(B26+7&lt;=$E$30,B26+7,""),"")</f>
        <v>15</v>
      </c>
      <c r="C27" s="22">
        <f t="shared" si="126"/>
        <v>16</v>
      </c>
      <c r="D27" s="22">
        <f t="shared" si="126"/>
        <v>17</v>
      </c>
      <c r="E27" s="22">
        <f t="shared" si="126"/>
        <v>18</v>
      </c>
      <c r="F27" s="22">
        <f t="shared" si="126"/>
        <v>19</v>
      </c>
      <c r="G27" s="23">
        <f t="shared" si="126"/>
        <v>20</v>
      </c>
      <c r="H27" s="30"/>
      <c r="I27" s="21">
        <f>IF(I26&lt;&gt;"",IF(I26+7&lt;=$M$30,I26+7,""),"")</f>
        <v>11</v>
      </c>
      <c r="J27" s="22">
        <f aca="true" t="shared" si="127" ref="J27:O27">IF(J26&lt;&gt;"",IF(J26+7&lt;=$M$30,J26+7,""),"")</f>
        <v>12</v>
      </c>
      <c r="K27" s="22">
        <f t="shared" si="127"/>
        <v>13</v>
      </c>
      <c r="L27" s="22">
        <f t="shared" si="127"/>
        <v>14</v>
      </c>
      <c r="M27" s="22">
        <f t="shared" si="127"/>
        <v>15</v>
      </c>
      <c r="N27" s="22">
        <f t="shared" si="127"/>
        <v>16</v>
      </c>
      <c r="O27" s="23">
        <f t="shared" si="127"/>
        <v>17</v>
      </c>
      <c r="P27" s="30"/>
      <c r="Q27" s="21">
        <f>IF(Q26&lt;&gt;"",IF(Q26+7&lt;=$U$30,Q26+7,""),"")</f>
        <v>15</v>
      </c>
      <c r="R27" s="22">
        <f aca="true" t="shared" si="128" ref="R27:W27">IF(R26&lt;&gt;"",IF(R26+7&lt;=$U$30,R26+7,""),"")</f>
        <v>16</v>
      </c>
      <c r="S27" s="22">
        <f t="shared" si="128"/>
        <v>17</v>
      </c>
      <c r="T27" s="22">
        <f t="shared" si="128"/>
        <v>18</v>
      </c>
      <c r="U27" s="22">
        <f t="shared" si="128"/>
        <v>19</v>
      </c>
      <c r="V27" s="22">
        <f t="shared" si="128"/>
        <v>20</v>
      </c>
      <c r="W27" s="23">
        <f t="shared" si="128"/>
        <v>21</v>
      </c>
      <c r="X27" s="1"/>
      <c r="Z27" s="38">
        <v>42770</v>
      </c>
      <c r="AA27" t="s">
        <v>36</v>
      </c>
      <c r="AF27"/>
      <c r="AG27"/>
      <c r="AH27"/>
      <c r="AI27"/>
      <c r="AJ27"/>
      <c r="AK27"/>
    </row>
    <row r="28" spans="1:37" ht="15" customHeight="1" thickBot="1">
      <c r="A28" s="21">
        <f aca="true" t="shared" si="129" ref="A28:A29">IF(A27&lt;&gt;"",IF(A27+7&lt;=$E$30,A27+7,""),"")</f>
        <v>21</v>
      </c>
      <c r="B28" s="22">
        <f aca="true" t="shared" si="130" ref="B28:B29">IF(B27&lt;&gt;"",IF(B27+7&lt;=$E$30,B27+7,""),"")</f>
        <v>22</v>
      </c>
      <c r="C28" s="22">
        <f aca="true" t="shared" si="131" ref="C28:C29">IF(C27&lt;&gt;"",IF(C27+7&lt;=$E$30,C27+7,""),"")</f>
        <v>23</v>
      </c>
      <c r="D28" s="22">
        <f aca="true" t="shared" si="132" ref="D28:D29">IF(D27&lt;&gt;"",IF(D27+7&lt;=$E$30,D27+7,""),"")</f>
        <v>24</v>
      </c>
      <c r="E28" s="22">
        <f aca="true" t="shared" si="133" ref="E28:E29">IF(E27&lt;&gt;"",IF(E27+7&lt;=$E$30,E27+7,""),"")</f>
        <v>25</v>
      </c>
      <c r="F28" s="22">
        <f aca="true" t="shared" si="134" ref="F28:F29">IF(F27&lt;&gt;"",IF(F27+7&lt;=$E$30,F27+7,""),"")</f>
        <v>26</v>
      </c>
      <c r="G28" s="23">
        <f aca="true" t="shared" si="135" ref="G28:G29">IF(G27&lt;&gt;"",IF(G27+7&lt;=$E$30,G27+7,""),"")</f>
        <v>27</v>
      </c>
      <c r="H28" s="30"/>
      <c r="I28" s="21">
        <f aca="true" t="shared" si="136" ref="I28:I29">IF(I27&lt;&gt;"",IF(I27+7&lt;=$M$30,I27+7,""),"")</f>
        <v>18</v>
      </c>
      <c r="J28" s="22">
        <f aca="true" t="shared" si="137" ref="J28:J29">IF(J27&lt;&gt;"",IF(J27+7&lt;=$M$30,J27+7,""),"")</f>
        <v>19</v>
      </c>
      <c r="K28" s="22">
        <f aca="true" t="shared" si="138" ref="K28:K29">IF(K27&lt;&gt;"",IF(K27+7&lt;=$M$30,K27+7,""),"")</f>
        <v>20</v>
      </c>
      <c r="L28" s="22">
        <f aca="true" t="shared" si="139" ref="L28:L29">IF(L27&lt;&gt;"",IF(L27+7&lt;=$M$30,L27+7,""),"")</f>
        <v>21</v>
      </c>
      <c r="M28" s="22">
        <f aca="true" t="shared" si="140" ref="M28:M29">IF(M27&lt;&gt;"",IF(M27+7&lt;=$M$30,M27+7,""),"")</f>
        <v>22</v>
      </c>
      <c r="N28" s="22">
        <f aca="true" t="shared" si="141" ref="N28:N29">IF(N27&lt;&gt;"",IF(N27+7&lt;=$M$30,N27+7,""),"")</f>
        <v>23</v>
      </c>
      <c r="O28" s="23">
        <f aca="true" t="shared" si="142" ref="O28:O29">IF(O27&lt;&gt;"",IF(O27+7&lt;=$M$30,O27+7,""),"")</f>
        <v>24</v>
      </c>
      <c r="P28" s="30"/>
      <c r="Q28" s="21">
        <f aca="true" t="shared" si="143" ref="Q28:Q29">IF(Q27&lt;&gt;"",IF(Q27+7&lt;=$U$30,Q27+7,""),"")</f>
        <v>22</v>
      </c>
      <c r="R28" s="22">
        <f aca="true" t="shared" si="144" ref="R28:R29">IF(R27&lt;&gt;"",IF(R27+7&lt;=$U$30,R27+7,""),"")</f>
        <v>23</v>
      </c>
      <c r="S28" s="22">
        <f aca="true" t="shared" si="145" ref="S28:S29">IF(S27&lt;&gt;"",IF(S27+7&lt;=$U$30,S27+7,""),"")</f>
        <v>24</v>
      </c>
      <c r="T28" s="22">
        <f aca="true" t="shared" si="146" ref="T28:T29">IF(T27&lt;&gt;"",IF(T27+7&lt;=$U$30,T27+7,""),"")</f>
        <v>25</v>
      </c>
      <c r="U28" s="22">
        <f aca="true" t="shared" si="147" ref="U28:U29">IF(U27&lt;&gt;"",IF(U27+7&lt;=$U$30,U27+7,""),"")</f>
        <v>26</v>
      </c>
      <c r="V28" s="22">
        <f aca="true" t="shared" si="148" ref="V28:V29">IF(V27&lt;&gt;"",IF(V27+7&lt;=$U$30,V27+7,""),"")</f>
        <v>27</v>
      </c>
      <c r="W28" s="23">
        <f aca="true" t="shared" si="149" ref="W28:W29">IF(W27&lt;&gt;"",IF(W27+7&lt;=$U$30,W27+7,""),"")</f>
        <v>28</v>
      </c>
      <c r="X28" s="1"/>
      <c r="Z28" s="37">
        <v>42777</v>
      </c>
      <c r="AA28" t="s">
        <v>37</v>
      </c>
      <c r="AF28"/>
      <c r="AG28"/>
      <c r="AH28"/>
      <c r="AI28"/>
      <c r="AJ28"/>
      <c r="AK28"/>
    </row>
    <row r="29" spans="1:37" ht="15" customHeight="1" thickBot="1">
      <c r="A29" s="21">
        <f t="shared" si="129"/>
        <v>28</v>
      </c>
      <c r="B29" s="22">
        <f t="shared" si="130"/>
        <v>29</v>
      </c>
      <c r="C29" s="22">
        <f t="shared" si="131"/>
        <v>30</v>
      </c>
      <c r="D29" s="22">
        <f t="shared" si="132"/>
        <v>31</v>
      </c>
      <c r="E29" s="22" t="str">
        <f t="shared" si="133"/>
        <v/>
      </c>
      <c r="F29" s="22" t="str">
        <f t="shared" si="134"/>
        <v/>
      </c>
      <c r="G29" s="23" t="str">
        <f t="shared" si="135"/>
        <v/>
      </c>
      <c r="H29" s="30"/>
      <c r="I29" s="21">
        <f t="shared" si="136"/>
        <v>25</v>
      </c>
      <c r="J29" s="22">
        <f t="shared" si="137"/>
        <v>26</v>
      </c>
      <c r="K29" s="22">
        <f t="shared" si="138"/>
        <v>27</v>
      </c>
      <c r="L29" s="22">
        <f t="shared" si="139"/>
        <v>28</v>
      </c>
      <c r="M29" s="22">
        <f t="shared" si="140"/>
        <v>29</v>
      </c>
      <c r="N29" s="22">
        <f t="shared" si="141"/>
        <v>30</v>
      </c>
      <c r="O29" s="23">
        <f t="shared" si="142"/>
        <v>31</v>
      </c>
      <c r="P29" s="30"/>
      <c r="Q29" s="21">
        <f t="shared" si="143"/>
        <v>29</v>
      </c>
      <c r="R29" s="22">
        <f t="shared" si="144"/>
        <v>30</v>
      </c>
      <c r="S29" s="22" t="str">
        <f t="shared" si="145"/>
        <v/>
      </c>
      <c r="T29" s="22" t="str">
        <f t="shared" si="146"/>
        <v/>
      </c>
      <c r="U29" s="22" t="str">
        <f t="shared" si="147"/>
        <v/>
      </c>
      <c r="V29" s="22" t="str">
        <f t="shared" si="148"/>
        <v/>
      </c>
      <c r="W29" s="23" t="str">
        <f t="shared" si="149"/>
        <v/>
      </c>
      <c r="X29" s="1"/>
      <c r="Z29" s="38">
        <v>42778</v>
      </c>
      <c r="AA29" t="s">
        <v>38</v>
      </c>
      <c r="AF29"/>
      <c r="AG29"/>
      <c r="AH29"/>
      <c r="AI29"/>
      <c r="AJ29"/>
      <c r="AK29"/>
    </row>
    <row r="30" spans="1:37" ht="15" customHeight="1" thickBot="1">
      <c r="A30" s="33" t="str">
        <f aca="true" t="shared" si="150" ref="A30">IF(A29&lt;&gt;"",IF(A29+7&lt;=$E$30,A29+7,""),"")</f>
        <v/>
      </c>
      <c r="B30" s="26" t="str">
        <f aca="true" t="shared" si="151" ref="B30">IF(B29&lt;&gt;"",IF(B29+7&lt;=$E$30,B29+7,""),"")</f>
        <v/>
      </c>
      <c r="C30" s="25" t="str">
        <f aca="true" t="shared" si="152" ref="C30">IF(C29&lt;&gt;"",IF(C29+7&lt;=$E$30,C29+7,""),"")</f>
        <v/>
      </c>
      <c r="D30" s="29" t="str">
        <f aca="true" t="shared" si="153" ref="D30">IF(D29&lt;&gt;"",IF(D29+7&lt;=$E$30,D29+7,""),"")</f>
        <v/>
      </c>
      <c r="E30" s="27">
        <v>31</v>
      </c>
      <c r="F30" s="27">
        <v>6</v>
      </c>
      <c r="G30" s="28">
        <f>MOD(((6-(MOD(TRUNC($A$1/100),4)*2))+MOD($A$1,100)+TRUNC(MOD($A$1,100)/4)+F30+1),7)</f>
        <v>1</v>
      </c>
      <c r="H30" s="34"/>
      <c r="I30" s="24" t="str">
        <f aca="true" t="shared" si="154" ref="I30">IF(I29&lt;&gt;"",IF(I29+7&lt;=$M$30,I29+7,""),"")</f>
        <v/>
      </c>
      <c r="J30" s="25" t="str">
        <f aca="true" t="shared" si="155" ref="J30">IF(J29&lt;&gt;"",IF(J29+7&lt;=$M$30,J29+7,""),"")</f>
        <v/>
      </c>
      <c r="K30" s="25" t="str">
        <f aca="true" t="shared" si="156" ref="K30">IF(K29&lt;&gt;"",IF(K29+7&lt;=$M$30,K29+7,""),"")</f>
        <v/>
      </c>
      <c r="L30" s="29" t="str">
        <f aca="true" t="shared" si="157" ref="L30">IF(L29&lt;&gt;"",IF(L29+7&lt;=$M$30,L29+7,""),"")</f>
        <v/>
      </c>
      <c r="M30" s="27">
        <v>31</v>
      </c>
      <c r="N30" s="27">
        <v>2</v>
      </c>
      <c r="O30" s="28">
        <f>MOD(((6-(MOD(TRUNC($A$1/100),4)*2))+MOD($A$1,100)+TRUNC(MOD($A$1,100)/4)+N30+1),7)</f>
        <v>4</v>
      </c>
      <c r="P30" s="34"/>
      <c r="Q30" s="24" t="str">
        <f aca="true" t="shared" si="158" ref="Q30">IF(Q29&lt;&gt;"",IF(Q29+7&lt;=$U$30,Q29+7,""),"")</f>
        <v/>
      </c>
      <c r="R30" s="25" t="str">
        <f aca="true" t="shared" si="159" ref="R30">IF(R29&lt;&gt;"",IF(R29+7&lt;=$U$30,R29+7,""),"")</f>
        <v/>
      </c>
      <c r="S30" s="25" t="str">
        <f aca="true" t="shared" si="160" ref="S30">IF(S29&lt;&gt;"",IF(S29+7&lt;=$U$30,S29+7,""),"")</f>
        <v/>
      </c>
      <c r="T30" s="29" t="str">
        <f aca="true" t="shared" si="161" ref="T30">IF(T29&lt;&gt;"",IF(T29+7&lt;=$U$30,T29+7,""),"")</f>
        <v/>
      </c>
      <c r="U30" s="27">
        <v>30</v>
      </c>
      <c r="V30" s="35">
        <v>5</v>
      </c>
      <c r="W30" s="28">
        <f>MOD(((6-(MOD(TRUNC($A$1/100),4)*2))+MOD($A$1,100)+TRUNC(MOD($A$1,100)/4)+V30+1),7)</f>
        <v>0</v>
      </c>
      <c r="X30" s="7"/>
      <c r="Z30" s="37">
        <v>42778</v>
      </c>
      <c r="AA30" t="s">
        <v>38</v>
      </c>
      <c r="AF30"/>
      <c r="AG30"/>
      <c r="AH30"/>
      <c r="AI30"/>
      <c r="AJ30"/>
      <c r="AK30"/>
    </row>
    <row r="31" spans="1:37" ht="12.75" customHeight="1" thickBo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1"/>
      <c r="Z31" s="38">
        <v>42779</v>
      </c>
      <c r="AA31" t="s">
        <v>39</v>
      </c>
      <c r="AF31"/>
      <c r="AG31"/>
      <c r="AH31"/>
      <c r="AI31"/>
      <c r="AJ31"/>
      <c r="AK31"/>
    </row>
    <row r="32" spans="1:37" s="4" customFormat="1" ht="15" customHeight="1" thickBot="1">
      <c r="A32" s="42" t="s">
        <v>10</v>
      </c>
      <c r="B32" s="43"/>
      <c r="C32" s="43"/>
      <c r="D32" s="43"/>
      <c r="E32" s="43"/>
      <c r="F32" s="43"/>
      <c r="G32" s="44"/>
      <c r="H32" s="16"/>
      <c r="I32" s="42" t="s">
        <v>11</v>
      </c>
      <c r="J32" s="43"/>
      <c r="K32" s="43"/>
      <c r="L32" s="43"/>
      <c r="M32" s="43"/>
      <c r="N32" s="43"/>
      <c r="O32" s="44"/>
      <c r="P32" s="16"/>
      <c r="Q32" s="42" t="s">
        <v>12</v>
      </c>
      <c r="R32" s="43"/>
      <c r="S32" s="43"/>
      <c r="T32" s="43"/>
      <c r="U32" s="43"/>
      <c r="V32" s="43"/>
      <c r="W32" s="44"/>
      <c r="X32" s="3"/>
      <c r="Z32" s="37">
        <v>42780</v>
      </c>
      <c r="AA32" t="s">
        <v>40</v>
      </c>
      <c r="AF32"/>
      <c r="AG32"/>
      <c r="AH32"/>
      <c r="AI32"/>
      <c r="AJ32"/>
      <c r="AK32"/>
    </row>
    <row r="33" spans="1:37" s="6" customFormat="1" ht="15" customHeight="1" thickBot="1">
      <c r="A33" s="17" t="str">
        <f aca="true" t="shared" si="162" ref="A33:G33">IF(A$41=0,"S",IF(A$41=1,"M",IF(A$41=2,"T",IF(A$41=3,"W",IF(A$41=4,"T",IF(A$41=5,"F",IF(A$41=6,"S","")))))))</f>
        <v>S</v>
      </c>
      <c r="B33" s="18" t="str">
        <f t="shared" si="162"/>
        <v>M</v>
      </c>
      <c r="C33" s="18" t="str">
        <f t="shared" si="162"/>
        <v>T</v>
      </c>
      <c r="D33" s="18" t="str">
        <f t="shared" si="162"/>
        <v>W</v>
      </c>
      <c r="E33" s="18" t="str">
        <f t="shared" si="162"/>
        <v>T</v>
      </c>
      <c r="F33" s="18" t="str">
        <f t="shared" si="162"/>
        <v>F</v>
      </c>
      <c r="G33" s="19" t="str">
        <f t="shared" si="162"/>
        <v>S</v>
      </c>
      <c r="H33" s="20"/>
      <c r="I33" s="17" t="str">
        <f aca="true" t="shared" si="163" ref="I33:O33">IF(I$41=0,"S",IF(I$41=1,"M",IF(I$41=2,"T",IF(I$41=3,"W",IF(I$41=4,"T",IF(I$41=5,"F",IF(I$41=6,"S","")))))))</f>
        <v>S</v>
      </c>
      <c r="J33" s="18" t="str">
        <f t="shared" si="163"/>
        <v>M</v>
      </c>
      <c r="K33" s="18" t="str">
        <f t="shared" si="163"/>
        <v>T</v>
      </c>
      <c r="L33" s="18" t="str">
        <f t="shared" si="163"/>
        <v>W</v>
      </c>
      <c r="M33" s="18" t="str">
        <f t="shared" si="163"/>
        <v>T</v>
      </c>
      <c r="N33" s="18" t="str">
        <f t="shared" si="163"/>
        <v>F</v>
      </c>
      <c r="O33" s="19" t="str">
        <f t="shared" si="163"/>
        <v>S</v>
      </c>
      <c r="P33" s="20"/>
      <c r="Q33" s="17" t="str">
        <f aca="true" t="shared" si="164" ref="Q33:W33">IF(Q$41=0,"S",IF(Q$41=1,"M",IF(Q$41=2,"T",IF(Q$41=3,"W",IF(Q$41=4,"T",IF(Q$41=5,"F",IF(Q$41=6,"S","")))))))</f>
        <v>S</v>
      </c>
      <c r="R33" s="18" t="str">
        <f t="shared" si="164"/>
        <v>M</v>
      </c>
      <c r="S33" s="18" t="str">
        <f t="shared" si="164"/>
        <v>T</v>
      </c>
      <c r="T33" s="18" t="str">
        <f t="shared" si="164"/>
        <v>W</v>
      </c>
      <c r="U33" s="18" t="str">
        <f t="shared" si="164"/>
        <v>T</v>
      </c>
      <c r="V33" s="18" t="str">
        <f t="shared" si="164"/>
        <v>F</v>
      </c>
      <c r="W33" s="19" t="str">
        <f t="shared" si="164"/>
        <v>S</v>
      </c>
      <c r="X33" s="5"/>
      <c r="Z33" s="38">
        <v>42780</v>
      </c>
      <c r="AA33" t="s">
        <v>41</v>
      </c>
      <c r="AF33"/>
      <c r="AG33"/>
      <c r="AH33"/>
      <c r="AI33"/>
      <c r="AJ33"/>
      <c r="AK33"/>
    </row>
    <row r="34" spans="1:37" ht="15" customHeight="1" thickBot="1">
      <c r="A34" s="21" t="str">
        <f>IF(G39=A$41,1,"")</f>
        <v/>
      </c>
      <c r="B34" s="22" t="str">
        <f>IF(A34="",IF(G39=B$41,1,""),A34+1)</f>
        <v/>
      </c>
      <c r="C34" s="22">
        <f>IF(B34="",IF(G39=C$41,1,""),B34+1)</f>
        <v>1</v>
      </c>
      <c r="D34" s="22">
        <f>IF(C34="",IF(G39=D$41,1,""),C34+1)</f>
        <v>2</v>
      </c>
      <c r="E34" s="22">
        <f>IF(D34="",IF(G39=E$41,1,""),D34+1)</f>
        <v>3</v>
      </c>
      <c r="F34" s="22">
        <f>IF(E34="",IF(G39=F$41,1,""),E34+1)</f>
        <v>4</v>
      </c>
      <c r="G34" s="23">
        <f>IF(F34="",IF(G39=G$41,1,""),F34+1)</f>
        <v>5</v>
      </c>
      <c r="H34" s="30"/>
      <c r="I34" s="21" t="str">
        <f>IF(O39=I$41,1,"")</f>
        <v/>
      </c>
      <c r="J34" s="22" t="str">
        <f>IF(I34="",IF(O39=J$41,1,""),I34+1)</f>
        <v/>
      </c>
      <c r="K34" s="22" t="str">
        <f>IF(J34="",IF(O39=K$41,1,""),J34+1)</f>
        <v/>
      </c>
      <c r="L34" s="22" t="str">
        <f>IF(K34="",IF(O39=L$41,1,""),K34+1)</f>
        <v/>
      </c>
      <c r="M34" s="22" t="str">
        <f>IF(L34="",IF(O39=M$41,1,""),L34+1)</f>
        <v/>
      </c>
      <c r="N34" s="22">
        <f>IF(M34="",IF(O39=N$41,1,""),M34+1)</f>
        <v>1</v>
      </c>
      <c r="O34" s="23">
        <f>IF(N34="",IF(O39=O$41,1,""),N34+1)</f>
        <v>2</v>
      </c>
      <c r="P34" s="30"/>
      <c r="Q34" s="21">
        <f>IF(W39=Q$41,1,"")</f>
        <v>1</v>
      </c>
      <c r="R34" s="22">
        <f>IF(Q34="",IF(W39=R$41,1,""),Q34+1)</f>
        <v>2</v>
      </c>
      <c r="S34" s="22">
        <f>IF(R34="",IF(W39=S$41,1,""),R34+1)</f>
        <v>3</v>
      </c>
      <c r="T34" s="22">
        <f>IF(S34="",IF(W39=T$41,1,""),S34+1)</f>
        <v>4</v>
      </c>
      <c r="U34" s="22">
        <f>IF(T34="",IF(W39=U$41,1,""),T34+1)</f>
        <v>5</v>
      </c>
      <c r="V34" s="22">
        <f>IF(U34="",IF(W39=V$41,1,""),U34+1)</f>
        <v>6</v>
      </c>
      <c r="W34" s="23">
        <f>IF(V34="",IF(W39=W$41,1,""),V34+1)</f>
        <v>7</v>
      </c>
      <c r="X34" s="1"/>
      <c r="Z34" s="37">
        <v>42781</v>
      </c>
      <c r="AA34" t="s">
        <v>42</v>
      </c>
      <c r="AF34"/>
      <c r="AG34"/>
      <c r="AH34"/>
      <c r="AI34"/>
      <c r="AJ34"/>
      <c r="AK34"/>
    </row>
    <row r="35" spans="1:37" ht="15" customHeight="1" thickBot="1">
      <c r="A35" s="21">
        <f>G34+1</f>
        <v>6</v>
      </c>
      <c r="B35" s="22">
        <f>A35+1</f>
        <v>7</v>
      </c>
      <c r="C35" s="22">
        <f aca="true" t="shared" si="165" ref="C35">B35+1</f>
        <v>8</v>
      </c>
      <c r="D35" s="22">
        <f aca="true" t="shared" si="166" ref="D35">C35+1</f>
        <v>9</v>
      </c>
      <c r="E35" s="22">
        <f aca="true" t="shared" si="167" ref="E35">D35+1</f>
        <v>10</v>
      </c>
      <c r="F35" s="22">
        <f aca="true" t="shared" si="168" ref="F35">E35+1</f>
        <v>11</v>
      </c>
      <c r="G35" s="23">
        <f aca="true" t="shared" si="169" ref="G35">F35+1</f>
        <v>12</v>
      </c>
      <c r="H35" s="30"/>
      <c r="I35" s="21">
        <f>O34+1</f>
        <v>3</v>
      </c>
      <c r="J35" s="22">
        <f>I35+1</f>
        <v>4</v>
      </c>
      <c r="K35" s="22">
        <f aca="true" t="shared" si="170" ref="K35">J35+1</f>
        <v>5</v>
      </c>
      <c r="L35" s="22">
        <f aca="true" t="shared" si="171" ref="L35">K35+1</f>
        <v>6</v>
      </c>
      <c r="M35" s="22">
        <f aca="true" t="shared" si="172" ref="M35">L35+1</f>
        <v>7</v>
      </c>
      <c r="N35" s="22">
        <f aca="true" t="shared" si="173" ref="N35">M35+1</f>
        <v>8</v>
      </c>
      <c r="O35" s="23">
        <f aca="true" t="shared" si="174" ref="O35">N35+1</f>
        <v>9</v>
      </c>
      <c r="P35" s="30"/>
      <c r="Q35" s="21">
        <f>W34+1</f>
        <v>8</v>
      </c>
      <c r="R35" s="22">
        <f>Q35+1</f>
        <v>9</v>
      </c>
      <c r="S35" s="22">
        <f aca="true" t="shared" si="175" ref="S35">R35+1</f>
        <v>10</v>
      </c>
      <c r="T35" s="22">
        <f aca="true" t="shared" si="176" ref="T35">S35+1</f>
        <v>11</v>
      </c>
      <c r="U35" s="22">
        <f aca="true" t="shared" si="177" ref="U35">T35+1</f>
        <v>12</v>
      </c>
      <c r="V35" s="22">
        <f aca="true" t="shared" si="178" ref="V35">U35+1</f>
        <v>13</v>
      </c>
      <c r="W35" s="23">
        <f aca="true" t="shared" si="179" ref="W35">V35+1</f>
        <v>14</v>
      </c>
      <c r="X35" s="1"/>
      <c r="Z35" s="38">
        <v>42782</v>
      </c>
      <c r="AA35" t="s">
        <v>43</v>
      </c>
      <c r="AF35"/>
      <c r="AG35"/>
      <c r="AH35"/>
      <c r="AI35"/>
      <c r="AJ35"/>
      <c r="AK35"/>
    </row>
    <row r="36" spans="1:37" ht="15" customHeight="1" thickBot="1">
      <c r="A36" s="21">
        <f>IF(A35&lt;&gt;"",IF(A35+7&lt;=$E$39,A35+7,""),"")</f>
        <v>13</v>
      </c>
      <c r="B36" s="22">
        <f aca="true" t="shared" si="180" ref="B36:G36">IF(B35&lt;&gt;"",IF(B35+7&lt;=$E$39,B35+7,""),"")</f>
        <v>14</v>
      </c>
      <c r="C36" s="22">
        <f t="shared" si="180"/>
        <v>15</v>
      </c>
      <c r="D36" s="22">
        <f t="shared" si="180"/>
        <v>16</v>
      </c>
      <c r="E36" s="22">
        <f t="shared" si="180"/>
        <v>17</v>
      </c>
      <c r="F36" s="22">
        <f t="shared" si="180"/>
        <v>18</v>
      </c>
      <c r="G36" s="23">
        <f t="shared" si="180"/>
        <v>19</v>
      </c>
      <c r="H36" s="30"/>
      <c r="I36" s="21">
        <f>IF(I35&lt;&gt;"",IF(I35+7&lt;=$M$39,I35+7,""),"")</f>
        <v>10</v>
      </c>
      <c r="J36" s="22">
        <f aca="true" t="shared" si="181" ref="J36:O36">IF(J35&lt;&gt;"",IF(J35+7&lt;=$M$39,J35+7,""),"")</f>
        <v>11</v>
      </c>
      <c r="K36" s="22">
        <f t="shared" si="181"/>
        <v>12</v>
      </c>
      <c r="L36" s="22">
        <f t="shared" si="181"/>
        <v>13</v>
      </c>
      <c r="M36" s="22">
        <f t="shared" si="181"/>
        <v>14</v>
      </c>
      <c r="N36" s="22">
        <f t="shared" si="181"/>
        <v>15</v>
      </c>
      <c r="O36" s="23">
        <f t="shared" si="181"/>
        <v>16</v>
      </c>
      <c r="P36" s="30"/>
      <c r="Q36" s="21">
        <f>IF(Q35&lt;&gt;"",IF(Q35+7&lt;=$U$39,Q35+7,""),"")</f>
        <v>15</v>
      </c>
      <c r="R36" s="22">
        <f aca="true" t="shared" si="182" ref="R36:W36">IF(R35&lt;&gt;"",IF(R35+7&lt;=$U$39,R35+7,""),"")</f>
        <v>16</v>
      </c>
      <c r="S36" s="22">
        <f t="shared" si="182"/>
        <v>17</v>
      </c>
      <c r="T36" s="22">
        <f t="shared" si="182"/>
        <v>18</v>
      </c>
      <c r="U36" s="22">
        <f t="shared" si="182"/>
        <v>19</v>
      </c>
      <c r="V36" s="22">
        <f t="shared" si="182"/>
        <v>20</v>
      </c>
      <c r="W36" s="23">
        <f t="shared" si="182"/>
        <v>21</v>
      </c>
      <c r="X36" s="1"/>
      <c r="Z36" s="37">
        <v>42786</v>
      </c>
      <c r="AA36" t="s">
        <v>44</v>
      </c>
      <c r="AF36"/>
      <c r="AG36"/>
      <c r="AH36"/>
      <c r="AI36"/>
      <c r="AJ36"/>
      <c r="AK36"/>
    </row>
    <row r="37" spans="1:37" ht="15" customHeight="1" thickBot="1">
      <c r="A37" s="21">
        <f aca="true" t="shared" si="183" ref="A37:A38">IF(A36&lt;&gt;"",IF(A36+7&lt;=$E$39,A36+7,""),"")</f>
        <v>20</v>
      </c>
      <c r="B37" s="22">
        <f aca="true" t="shared" si="184" ref="B37:B38">IF(B36&lt;&gt;"",IF(B36+7&lt;=$E$39,B36+7,""),"")</f>
        <v>21</v>
      </c>
      <c r="C37" s="22">
        <f aca="true" t="shared" si="185" ref="C37:C38">IF(C36&lt;&gt;"",IF(C36+7&lt;=$E$39,C36+7,""),"")</f>
        <v>22</v>
      </c>
      <c r="D37" s="22">
        <f aca="true" t="shared" si="186" ref="D37:D38">IF(D36&lt;&gt;"",IF(D36+7&lt;=$E$39,D36+7,""),"")</f>
        <v>23</v>
      </c>
      <c r="E37" s="22">
        <f aca="true" t="shared" si="187" ref="E37:E38">IF(E36&lt;&gt;"",IF(E36+7&lt;=$E$39,E36+7,""),"")</f>
        <v>24</v>
      </c>
      <c r="F37" s="22">
        <f aca="true" t="shared" si="188" ref="F37:F38">IF(F36&lt;&gt;"",IF(F36+7&lt;=$E$39,F36+7,""),"")</f>
        <v>25</v>
      </c>
      <c r="G37" s="23">
        <f aca="true" t="shared" si="189" ref="G37:G38">IF(G36&lt;&gt;"",IF(G36+7&lt;=$E$39,G36+7,""),"")</f>
        <v>26</v>
      </c>
      <c r="H37" s="30"/>
      <c r="I37" s="21">
        <f aca="true" t="shared" si="190" ref="I37:I38">IF(I36&lt;&gt;"",IF(I36+7&lt;=$M$39,I36+7,""),"")</f>
        <v>17</v>
      </c>
      <c r="J37" s="22">
        <f aca="true" t="shared" si="191" ref="J37:J38">IF(J36&lt;&gt;"",IF(J36+7&lt;=$M$39,J36+7,""),"")</f>
        <v>18</v>
      </c>
      <c r="K37" s="22">
        <f aca="true" t="shared" si="192" ref="K37:K38">IF(K36&lt;&gt;"",IF(K36+7&lt;=$M$39,K36+7,""),"")</f>
        <v>19</v>
      </c>
      <c r="L37" s="22">
        <f aca="true" t="shared" si="193" ref="L37:L38">IF(L36&lt;&gt;"",IF(L36+7&lt;=$M$39,L36+7,""),"")</f>
        <v>20</v>
      </c>
      <c r="M37" s="22">
        <f aca="true" t="shared" si="194" ref="M37:M38">IF(M36&lt;&gt;"",IF(M36+7&lt;=$M$39,M36+7,""),"")</f>
        <v>21</v>
      </c>
      <c r="N37" s="22">
        <f aca="true" t="shared" si="195" ref="N37:N38">IF(N36&lt;&gt;"",IF(N36+7&lt;=$M$39,N36+7,""),"")</f>
        <v>22</v>
      </c>
      <c r="O37" s="23">
        <f aca="true" t="shared" si="196" ref="O37:O38">IF(O36&lt;&gt;"",IF(O36+7&lt;=$M$39,O36+7,""),"")</f>
        <v>23</v>
      </c>
      <c r="P37" s="30"/>
      <c r="Q37" s="21">
        <f aca="true" t="shared" si="197" ref="Q37:Q38">IF(Q36&lt;&gt;"",IF(Q36+7&lt;=$U$39,Q36+7,""),"")</f>
        <v>22</v>
      </c>
      <c r="R37" s="22">
        <f aca="true" t="shared" si="198" ref="R37:R38">IF(R36&lt;&gt;"",IF(R36+7&lt;=$U$39,R36+7,""),"")</f>
        <v>23</v>
      </c>
      <c r="S37" s="22">
        <f aca="true" t="shared" si="199" ref="S37:S38">IF(S36&lt;&gt;"",IF(S36+7&lt;=$U$39,S36+7,""),"")</f>
        <v>24</v>
      </c>
      <c r="T37" s="22">
        <f aca="true" t="shared" si="200" ref="T37:T38">IF(T36&lt;&gt;"",IF(T36+7&lt;=$U$39,T36+7,""),"")</f>
        <v>25</v>
      </c>
      <c r="U37" s="22">
        <f aca="true" t="shared" si="201" ref="U37:U38">IF(U36&lt;&gt;"",IF(U36+7&lt;=$U$39,U36+7,""),"")</f>
        <v>26</v>
      </c>
      <c r="V37" s="22">
        <f aca="true" t="shared" si="202" ref="V37:V38">IF(V36&lt;&gt;"",IF(V36+7&lt;=$U$39,V36+7,""),"")</f>
        <v>27</v>
      </c>
      <c r="W37" s="23">
        <f aca="true" t="shared" si="203" ref="W37:W38">IF(W36&lt;&gt;"",IF(W36+7&lt;=$U$39,W36+7,""),"")</f>
        <v>28</v>
      </c>
      <c r="X37" s="1"/>
      <c r="Z37" s="38">
        <v>42786</v>
      </c>
      <c r="AA37" t="s">
        <v>45</v>
      </c>
      <c r="AF37"/>
      <c r="AG37"/>
      <c r="AH37"/>
      <c r="AI37"/>
      <c r="AJ37"/>
      <c r="AK37"/>
    </row>
    <row r="38" spans="1:37" ht="15" customHeight="1" thickBot="1">
      <c r="A38" s="21">
        <f t="shared" si="183"/>
        <v>27</v>
      </c>
      <c r="B38" s="22">
        <f t="shared" si="184"/>
        <v>28</v>
      </c>
      <c r="C38" s="22">
        <f t="shared" si="185"/>
        <v>29</v>
      </c>
      <c r="D38" s="22">
        <f t="shared" si="186"/>
        <v>30</v>
      </c>
      <c r="E38" s="22">
        <f t="shared" si="187"/>
        <v>31</v>
      </c>
      <c r="F38" s="22" t="str">
        <f t="shared" si="188"/>
        <v/>
      </c>
      <c r="G38" s="23" t="str">
        <f t="shared" si="189"/>
        <v/>
      </c>
      <c r="H38" s="30"/>
      <c r="I38" s="21">
        <f t="shared" si="190"/>
        <v>24</v>
      </c>
      <c r="J38" s="22">
        <f t="shared" si="191"/>
        <v>25</v>
      </c>
      <c r="K38" s="22">
        <f t="shared" si="192"/>
        <v>26</v>
      </c>
      <c r="L38" s="22">
        <f t="shared" si="193"/>
        <v>27</v>
      </c>
      <c r="M38" s="22">
        <f t="shared" si="194"/>
        <v>28</v>
      </c>
      <c r="N38" s="22">
        <f t="shared" si="195"/>
        <v>29</v>
      </c>
      <c r="O38" s="23">
        <f t="shared" si="196"/>
        <v>30</v>
      </c>
      <c r="P38" s="30"/>
      <c r="Q38" s="21">
        <f t="shared" si="197"/>
        <v>29</v>
      </c>
      <c r="R38" s="22">
        <f t="shared" si="198"/>
        <v>30</v>
      </c>
      <c r="S38" s="22">
        <f t="shared" si="199"/>
        <v>31</v>
      </c>
      <c r="T38" s="22" t="str">
        <f t="shared" si="200"/>
        <v/>
      </c>
      <c r="U38" s="22" t="str">
        <f t="shared" si="201"/>
        <v/>
      </c>
      <c r="V38" s="22" t="str">
        <f t="shared" si="202"/>
        <v/>
      </c>
      <c r="W38" s="23" t="str">
        <f t="shared" si="203"/>
        <v/>
      </c>
      <c r="X38" s="1"/>
      <c r="Z38" s="37">
        <v>42790</v>
      </c>
      <c r="AA38" t="s">
        <v>46</v>
      </c>
      <c r="AF38"/>
      <c r="AG38"/>
      <c r="AH38"/>
      <c r="AI38"/>
      <c r="AJ38"/>
      <c r="AK38"/>
    </row>
    <row r="39" spans="1:37" ht="15" customHeight="1" thickBot="1">
      <c r="A39" s="24" t="str">
        <f aca="true" t="shared" si="204" ref="A39">IF(A38&lt;&gt;"",IF(A38+7&lt;=$E$39,A38+7,""),"")</f>
        <v/>
      </c>
      <c r="B39" s="25" t="str">
        <f aca="true" t="shared" si="205" ref="B39">IF(B38&lt;&gt;"",IF(B38+7&lt;=$E$39,B38+7,""),"")</f>
        <v/>
      </c>
      <c r="C39" s="25" t="str">
        <f aca="true" t="shared" si="206" ref="C39">IF(C38&lt;&gt;"",IF(C38+7&lt;=$E$39,C38+7,""),"")</f>
        <v/>
      </c>
      <c r="D39" s="29" t="str">
        <f aca="true" t="shared" si="207" ref="D39">IF(D38&lt;&gt;"",IF(D38+7&lt;=$E$39,D38+7,""),"")</f>
        <v/>
      </c>
      <c r="E39" s="27">
        <v>31</v>
      </c>
      <c r="F39" s="27">
        <v>0</v>
      </c>
      <c r="G39" s="28">
        <f>MOD(((6-(MOD(TRUNC($A$1/100),4)*2))+MOD($A$1,100)+TRUNC(MOD($A$1,100)/4)+F39+1),7)</f>
        <v>2</v>
      </c>
      <c r="H39" s="34"/>
      <c r="I39" s="24" t="str">
        <f aca="true" t="shared" si="208" ref="I39">IF(I38&lt;&gt;"",IF(I38+7&lt;=$M$39,I38+7,""),"")</f>
        <v/>
      </c>
      <c r="J39" s="25" t="str">
        <f aca="true" t="shared" si="209" ref="J39">IF(J38&lt;&gt;"",IF(J38+7&lt;=$M$39,J38+7,""),"")</f>
        <v/>
      </c>
      <c r="K39" s="25" t="str">
        <f aca="true" t="shared" si="210" ref="K39">IF(K38&lt;&gt;"",IF(K38+7&lt;=$M$39,K38+7,""),"")</f>
        <v/>
      </c>
      <c r="L39" s="29" t="str">
        <f aca="true" t="shared" si="211" ref="L39">IF(L38&lt;&gt;"",IF(L38+7&lt;=$M$39,L38+7,""),"")</f>
        <v/>
      </c>
      <c r="M39" s="27">
        <v>30</v>
      </c>
      <c r="N39" s="27">
        <v>3</v>
      </c>
      <c r="O39" s="28">
        <f>MOD(((6-(MOD(TRUNC($A$1/100),4)*2))+MOD($A$1,100)+TRUNC(MOD($A$1,100)/4)+N39+1),7)</f>
        <v>5</v>
      </c>
      <c r="P39" s="34"/>
      <c r="Q39" s="24" t="str">
        <f aca="true" t="shared" si="212" ref="Q39">IF(Q38&lt;&gt;"",IF(Q38+7&lt;=$U$39,Q38+7,""),"")</f>
        <v/>
      </c>
      <c r="R39" s="25" t="str">
        <f aca="true" t="shared" si="213" ref="R39">IF(R38&lt;&gt;"",IF(R38+7&lt;=$U$39,R38+7,""),"")</f>
        <v/>
      </c>
      <c r="S39" s="25" t="str">
        <f aca="true" t="shared" si="214" ref="S39">IF(S38&lt;&gt;"",IF(S38+7&lt;=$U$39,S38+7,""),"")</f>
        <v/>
      </c>
      <c r="T39" s="29" t="str">
        <f aca="true" t="shared" si="215" ref="T39">IF(T38&lt;&gt;"",IF(T38+7&lt;=$U$39,T38+7,""),"")</f>
        <v/>
      </c>
      <c r="U39" s="27">
        <v>31</v>
      </c>
      <c r="V39" s="27">
        <v>5</v>
      </c>
      <c r="W39" s="28">
        <f>MOD(((6-(MOD(TRUNC($A$1/100),4)*2))+MOD($A$1,100)+TRUNC(MOD($A$1,100)/4)+V39+1),7)</f>
        <v>0</v>
      </c>
      <c r="X39" s="1"/>
      <c r="Z39" s="38">
        <v>42794</v>
      </c>
      <c r="AA39" t="s">
        <v>47</v>
      </c>
      <c r="AF39"/>
      <c r="AG39"/>
      <c r="AH39"/>
      <c r="AI39"/>
      <c r="AJ39"/>
      <c r="AK39"/>
    </row>
    <row r="40" spans="1:37" ht="13.5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1"/>
      <c r="Y40" s="8"/>
      <c r="Z40" s="37">
        <v>42794</v>
      </c>
      <c r="AA40" t="s">
        <v>47</v>
      </c>
      <c r="AF40"/>
      <c r="AG40"/>
      <c r="AH40"/>
      <c r="AI40"/>
      <c r="AJ40"/>
      <c r="AK40"/>
    </row>
    <row r="41" spans="1:37" ht="13.5" thickBot="1">
      <c r="A41" s="12">
        <f>MOD($L$42,6)</f>
        <v>0</v>
      </c>
      <c r="B41" s="12">
        <f>MOD(A41+1,7)</f>
        <v>1</v>
      </c>
      <c r="C41" s="12">
        <f aca="true" t="shared" si="216" ref="C41:G41">MOD(B41+1,7)</f>
        <v>2</v>
      </c>
      <c r="D41" s="12">
        <f t="shared" si="216"/>
        <v>3</v>
      </c>
      <c r="E41" s="12">
        <f t="shared" si="216"/>
        <v>4</v>
      </c>
      <c r="F41" s="12">
        <f t="shared" si="216"/>
        <v>5</v>
      </c>
      <c r="G41" s="12">
        <f t="shared" si="216"/>
        <v>6</v>
      </c>
      <c r="H41" s="13"/>
      <c r="I41" s="12">
        <f>MOD($L$42,6)</f>
        <v>0</v>
      </c>
      <c r="J41" s="12">
        <f>MOD(I41+1,7)</f>
        <v>1</v>
      </c>
      <c r="K41" s="12">
        <f aca="true" t="shared" si="217" ref="K41:O41">MOD(J41+1,7)</f>
        <v>2</v>
      </c>
      <c r="L41" s="12">
        <f t="shared" si="217"/>
        <v>3</v>
      </c>
      <c r="M41" s="12">
        <f t="shared" si="217"/>
        <v>4</v>
      </c>
      <c r="N41" s="12">
        <f t="shared" si="217"/>
        <v>5</v>
      </c>
      <c r="O41" s="12">
        <f t="shared" si="217"/>
        <v>6</v>
      </c>
      <c r="P41" s="13"/>
      <c r="Q41" s="12">
        <f>MOD($L$42,6)</f>
        <v>0</v>
      </c>
      <c r="R41" s="12">
        <f>MOD(Q41+1,7)</f>
        <v>1</v>
      </c>
      <c r="S41" s="12">
        <f aca="true" t="shared" si="218" ref="S41:W41">MOD(R41+1,7)</f>
        <v>2</v>
      </c>
      <c r="T41" s="12">
        <f t="shared" si="218"/>
        <v>3</v>
      </c>
      <c r="U41" s="12">
        <f t="shared" si="218"/>
        <v>4</v>
      </c>
      <c r="V41" s="12">
        <f t="shared" si="218"/>
        <v>5</v>
      </c>
      <c r="W41" s="12">
        <f t="shared" si="218"/>
        <v>6</v>
      </c>
      <c r="X41" s="14"/>
      <c r="Y41" s="8"/>
      <c r="Z41" s="38">
        <v>42794</v>
      </c>
      <c r="AA41" t="s">
        <v>47</v>
      </c>
      <c r="AF41"/>
      <c r="AG41"/>
      <c r="AH41"/>
      <c r="AI41"/>
      <c r="AJ41"/>
      <c r="AK41"/>
    </row>
    <row r="42" spans="1:37" ht="13.5" thickBo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2">
        <f>IF(C3="Sunday",0,IF(C3="Monday",1,IF(C3="Tuesday",2,IF(C3="Wednesday",3,IF(C3="Thursday",4,IF(C3="Friday",5,""))))))</f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4"/>
      <c r="Y42" s="8"/>
      <c r="Z42" s="37">
        <v>42794</v>
      </c>
      <c r="AA42" t="s">
        <v>48</v>
      </c>
      <c r="AF42"/>
      <c r="AG42"/>
      <c r="AH42"/>
      <c r="AI42"/>
      <c r="AJ42"/>
      <c r="AK42"/>
    </row>
    <row r="43" spans="1:37" ht="13.5" thickBo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8"/>
      <c r="Z43" s="38">
        <v>42795</v>
      </c>
      <c r="AA43" t="s">
        <v>49</v>
      </c>
      <c r="AF43"/>
      <c r="AG43"/>
      <c r="AH43"/>
      <c r="AI43"/>
      <c r="AJ43"/>
      <c r="AK43"/>
    </row>
    <row r="44" spans="1:37" ht="13.5" thickBo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37">
        <v>42795</v>
      </c>
      <c r="AA44" t="s">
        <v>50</v>
      </c>
      <c r="AF44"/>
      <c r="AG44"/>
      <c r="AH44"/>
      <c r="AI44"/>
      <c r="AJ44"/>
      <c r="AK44"/>
    </row>
    <row r="45" spans="1:37" ht="13.5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38">
        <v>42796</v>
      </c>
      <c r="AA45" t="s">
        <v>51</v>
      </c>
      <c r="AF45"/>
      <c r="AG45"/>
      <c r="AH45"/>
      <c r="AI45"/>
      <c r="AJ45"/>
      <c r="AK45"/>
    </row>
    <row r="46" spans="1:37" ht="13.5" thickBo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37">
        <v>42796</v>
      </c>
      <c r="AA46" t="s">
        <v>52</v>
      </c>
      <c r="AF46"/>
      <c r="AG46"/>
      <c r="AH46"/>
      <c r="AI46"/>
      <c r="AJ46"/>
      <c r="AK46"/>
    </row>
    <row r="47" spans="1:37" ht="13.5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38">
        <v>42797</v>
      </c>
      <c r="AA47" t="s">
        <v>53</v>
      </c>
      <c r="AF47"/>
      <c r="AG47"/>
      <c r="AH47"/>
      <c r="AI47"/>
      <c r="AJ47"/>
      <c r="AK47"/>
    </row>
    <row r="48" spans="1:37" ht="13.5" thickBo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37">
        <v>42800</v>
      </c>
      <c r="AA48" t="s">
        <v>54</v>
      </c>
      <c r="AF48"/>
      <c r="AG48"/>
      <c r="AH48"/>
      <c r="AI48"/>
      <c r="AJ48"/>
      <c r="AK48"/>
    </row>
    <row r="49" spans="26:37" ht="13.5" thickBot="1">
      <c r="Z49" s="38">
        <v>42801</v>
      </c>
      <c r="AA49" t="s">
        <v>55</v>
      </c>
      <c r="AF49"/>
      <c r="AG49"/>
      <c r="AH49"/>
      <c r="AI49"/>
      <c r="AJ49"/>
      <c r="AK49"/>
    </row>
    <row r="50" spans="26:37" ht="13.5" thickBot="1">
      <c r="Z50" s="37">
        <v>42806</v>
      </c>
      <c r="AA50" t="s">
        <v>56</v>
      </c>
      <c r="AF50"/>
      <c r="AG50"/>
      <c r="AH50"/>
      <c r="AI50"/>
      <c r="AJ50"/>
      <c r="AK50"/>
    </row>
    <row r="51" spans="26:37" ht="13.5" thickBot="1">
      <c r="Z51" s="38">
        <v>42806</v>
      </c>
      <c r="AA51" t="s">
        <v>57</v>
      </c>
      <c r="AF51"/>
      <c r="AG51"/>
      <c r="AH51"/>
      <c r="AI51"/>
      <c r="AJ51"/>
      <c r="AK51"/>
    </row>
    <row r="52" spans="26:37" ht="13.5" thickBot="1">
      <c r="Z52" s="37">
        <v>42806</v>
      </c>
      <c r="AA52" t="s">
        <v>58</v>
      </c>
      <c r="AF52"/>
      <c r="AG52"/>
      <c r="AH52"/>
      <c r="AI52"/>
      <c r="AJ52"/>
      <c r="AK52"/>
    </row>
    <row r="53" spans="26:37" ht="13.5" thickBot="1">
      <c r="Z53" s="38">
        <v>42811</v>
      </c>
      <c r="AA53" t="s">
        <v>59</v>
      </c>
      <c r="AF53"/>
      <c r="AG53"/>
      <c r="AH53"/>
      <c r="AI53"/>
      <c r="AJ53"/>
      <c r="AK53"/>
    </row>
    <row r="54" spans="26:37" ht="13.5" thickBot="1">
      <c r="Z54" s="37">
        <v>42811</v>
      </c>
      <c r="AA54" t="s">
        <v>60</v>
      </c>
      <c r="AF54"/>
      <c r="AG54"/>
      <c r="AH54"/>
      <c r="AI54"/>
      <c r="AJ54"/>
      <c r="AK54"/>
    </row>
    <row r="55" spans="26:37" ht="13.5" thickBot="1">
      <c r="Z55" s="38">
        <v>42814</v>
      </c>
      <c r="AA55" t="s">
        <v>61</v>
      </c>
      <c r="AF55"/>
      <c r="AG55"/>
      <c r="AH55"/>
      <c r="AI55"/>
      <c r="AJ55"/>
      <c r="AK55"/>
    </row>
    <row r="56" spans="26:37" ht="13.5" thickBot="1">
      <c r="Z56" s="37">
        <v>42819</v>
      </c>
      <c r="AA56" t="s">
        <v>62</v>
      </c>
      <c r="AF56"/>
      <c r="AG56"/>
      <c r="AH56"/>
      <c r="AI56"/>
      <c r="AJ56"/>
      <c r="AK56"/>
    </row>
    <row r="57" spans="26:37" ht="13.5" thickBot="1">
      <c r="Z57" s="38">
        <v>42820</v>
      </c>
      <c r="AA57" t="s">
        <v>63</v>
      </c>
      <c r="AF57"/>
      <c r="AG57"/>
      <c r="AH57"/>
      <c r="AI57"/>
      <c r="AJ57"/>
      <c r="AK57"/>
    </row>
    <row r="58" spans="26:37" ht="13.5" thickBot="1">
      <c r="Z58" s="37">
        <v>42821</v>
      </c>
      <c r="AA58" t="s">
        <v>64</v>
      </c>
      <c r="AF58"/>
      <c r="AG58"/>
      <c r="AH58"/>
      <c r="AI58"/>
      <c r="AJ58"/>
      <c r="AK58"/>
    </row>
    <row r="59" spans="26:37" ht="13.5" thickBot="1">
      <c r="Z59" s="38">
        <v>42821</v>
      </c>
      <c r="AA59" t="s">
        <v>65</v>
      </c>
      <c r="AF59"/>
      <c r="AG59"/>
      <c r="AH59"/>
      <c r="AI59"/>
      <c r="AJ59"/>
      <c r="AK59"/>
    </row>
    <row r="60" spans="26:37" ht="13.5" thickBot="1">
      <c r="Z60" s="37">
        <v>42825</v>
      </c>
      <c r="AA60" t="s">
        <v>66</v>
      </c>
      <c r="AF60"/>
      <c r="AG60"/>
      <c r="AH60"/>
      <c r="AI60"/>
      <c r="AJ60"/>
      <c r="AK60"/>
    </row>
    <row r="61" spans="26:37" ht="13.5" thickBot="1">
      <c r="Z61" s="38">
        <v>42827</v>
      </c>
      <c r="AA61" t="s">
        <v>67</v>
      </c>
      <c r="AF61"/>
      <c r="AG61"/>
      <c r="AH61"/>
      <c r="AI61"/>
      <c r="AJ61"/>
      <c r="AK61"/>
    </row>
    <row r="62" spans="26:37" ht="13.5" thickBot="1">
      <c r="Z62" s="37">
        <v>42828</v>
      </c>
      <c r="AA62" t="s">
        <v>68</v>
      </c>
      <c r="AF62"/>
      <c r="AG62"/>
      <c r="AH62"/>
      <c r="AI62"/>
      <c r="AJ62"/>
      <c r="AK62"/>
    </row>
    <row r="63" spans="26:37" ht="13.5" thickBot="1">
      <c r="Z63" s="38">
        <v>42831</v>
      </c>
      <c r="AA63" t="s">
        <v>69</v>
      </c>
      <c r="AF63"/>
      <c r="AG63"/>
      <c r="AH63"/>
      <c r="AI63"/>
      <c r="AJ63"/>
      <c r="AK63"/>
    </row>
    <row r="64" spans="26:37" ht="13.5" thickBot="1">
      <c r="Z64" s="37">
        <v>42834</v>
      </c>
      <c r="AA64" t="s">
        <v>70</v>
      </c>
      <c r="AF64"/>
      <c r="AG64"/>
      <c r="AH64"/>
      <c r="AI64"/>
      <c r="AJ64"/>
      <c r="AK64"/>
    </row>
    <row r="65" spans="26:37" ht="13.5" thickBot="1">
      <c r="Z65" s="38">
        <v>42836</v>
      </c>
      <c r="AA65" t="s">
        <v>71</v>
      </c>
      <c r="AF65"/>
      <c r="AG65"/>
      <c r="AH65"/>
      <c r="AI65"/>
      <c r="AJ65"/>
      <c r="AK65"/>
    </row>
    <row r="66" spans="26:37" ht="13.5" thickBot="1">
      <c r="Z66" s="37">
        <v>42836</v>
      </c>
      <c r="AA66" t="s">
        <v>72</v>
      </c>
      <c r="AF66"/>
      <c r="AG66"/>
      <c r="AH66"/>
      <c r="AI66"/>
      <c r="AJ66"/>
      <c r="AK66"/>
    </row>
    <row r="67" spans="26:37" ht="13.5" thickBot="1">
      <c r="Z67" s="38">
        <v>42838</v>
      </c>
      <c r="AA67" t="s">
        <v>73</v>
      </c>
      <c r="AF67"/>
      <c r="AG67"/>
      <c r="AH67"/>
      <c r="AI67"/>
      <c r="AJ67"/>
      <c r="AK67"/>
    </row>
    <row r="68" spans="26:37" ht="13.5" thickBot="1">
      <c r="Z68" s="37">
        <v>42838</v>
      </c>
      <c r="AA68" t="s">
        <v>74</v>
      </c>
      <c r="AF68"/>
      <c r="AG68"/>
      <c r="AH68"/>
      <c r="AI68"/>
      <c r="AJ68"/>
      <c r="AK68"/>
    </row>
    <row r="69" spans="26:37" ht="13.5" thickBot="1">
      <c r="Z69" s="38">
        <v>42839</v>
      </c>
      <c r="AA69" t="s">
        <v>75</v>
      </c>
      <c r="AF69"/>
      <c r="AG69"/>
      <c r="AH69"/>
      <c r="AI69"/>
      <c r="AJ69"/>
      <c r="AK69"/>
    </row>
    <row r="70" spans="26:37" ht="13.5" thickBot="1">
      <c r="Z70" s="37">
        <v>42839</v>
      </c>
      <c r="AA70" t="s">
        <v>76</v>
      </c>
      <c r="AF70"/>
      <c r="AG70"/>
      <c r="AH70"/>
      <c r="AI70"/>
      <c r="AJ70"/>
      <c r="AK70"/>
    </row>
    <row r="71" spans="26:37" ht="13.5" thickBot="1">
      <c r="Z71" s="38">
        <v>42840</v>
      </c>
      <c r="AA71" t="s">
        <v>77</v>
      </c>
      <c r="AF71"/>
      <c r="AG71"/>
      <c r="AH71"/>
      <c r="AI71"/>
      <c r="AJ71"/>
      <c r="AK71"/>
    </row>
    <row r="72" spans="26:37" ht="13.5" thickBot="1">
      <c r="Z72" s="37">
        <v>42840</v>
      </c>
      <c r="AA72" t="s">
        <v>78</v>
      </c>
      <c r="AF72"/>
      <c r="AG72"/>
      <c r="AH72"/>
      <c r="AI72"/>
      <c r="AJ72"/>
      <c r="AK72"/>
    </row>
    <row r="73" spans="26:37" ht="13.5" thickBot="1">
      <c r="Z73" s="38">
        <v>42840</v>
      </c>
      <c r="AA73" t="s">
        <v>79</v>
      </c>
      <c r="AF73"/>
      <c r="AG73"/>
      <c r="AH73"/>
      <c r="AI73"/>
      <c r="AJ73"/>
      <c r="AK73"/>
    </row>
    <row r="74" spans="26:37" ht="13.5" thickBot="1">
      <c r="Z74" s="37">
        <v>42841</v>
      </c>
      <c r="AA74" t="s">
        <v>80</v>
      </c>
      <c r="AF74"/>
      <c r="AG74"/>
      <c r="AH74"/>
      <c r="AI74"/>
      <c r="AJ74"/>
      <c r="AK74"/>
    </row>
    <row r="75" spans="26:37" ht="13.5" thickBot="1">
      <c r="Z75" s="38">
        <v>42841</v>
      </c>
      <c r="AA75" t="s">
        <v>81</v>
      </c>
      <c r="AF75"/>
      <c r="AG75"/>
      <c r="AH75"/>
      <c r="AI75"/>
      <c r="AJ75"/>
      <c r="AK75"/>
    </row>
    <row r="76" spans="26:37" ht="13.5" thickBot="1">
      <c r="Z76" s="37">
        <v>42841</v>
      </c>
      <c r="AA76" t="s">
        <v>82</v>
      </c>
      <c r="AF76"/>
      <c r="AG76"/>
      <c r="AH76"/>
      <c r="AI76"/>
      <c r="AJ76"/>
      <c r="AK76"/>
    </row>
    <row r="77" spans="26:37" ht="13.5" thickBot="1">
      <c r="Z77" s="38">
        <v>42842</v>
      </c>
      <c r="AA77" t="s">
        <v>83</v>
      </c>
      <c r="AF77"/>
      <c r="AG77"/>
      <c r="AH77"/>
      <c r="AI77"/>
      <c r="AJ77"/>
      <c r="AK77"/>
    </row>
    <row r="78" spans="26:37" ht="13.5" thickBot="1">
      <c r="Z78" s="37">
        <v>42842</v>
      </c>
      <c r="AA78" t="s">
        <v>84</v>
      </c>
      <c r="AF78"/>
      <c r="AG78"/>
      <c r="AH78"/>
      <c r="AI78"/>
      <c r="AJ78"/>
      <c r="AK78"/>
    </row>
    <row r="79" spans="26:37" ht="13.5" thickBot="1">
      <c r="Z79" s="38">
        <v>42842</v>
      </c>
      <c r="AA79" t="s">
        <v>85</v>
      </c>
      <c r="AF79"/>
      <c r="AG79"/>
      <c r="AH79"/>
      <c r="AI79"/>
      <c r="AJ79"/>
      <c r="AK79"/>
    </row>
    <row r="80" spans="26:37" ht="13.5" thickBot="1">
      <c r="Z80" s="37">
        <v>42842</v>
      </c>
      <c r="AA80" t="s">
        <v>86</v>
      </c>
      <c r="AF80"/>
      <c r="AG80"/>
      <c r="AH80"/>
      <c r="AI80"/>
      <c r="AJ80"/>
      <c r="AK80"/>
    </row>
    <row r="81" spans="26:37" ht="13.5" thickBot="1">
      <c r="Z81" s="38">
        <v>42843</v>
      </c>
      <c r="AA81" t="s">
        <v>87</v>
      </c>
      <c r="AF81"/>
      <c r="AG81"/>
      <c r="AH81"/>
      <c r="AI81"/>
      <c r="AJ81"/>
      <c r="AK81"/>
    </row>
    <row r="82" spans="26:37" ht="13.5" thickBot="1">
      <c r="Z82" s="37">
        <v>42843</v>
      </c>
      <c r="AA82" t="s">
        <v>88</v>
      </c>
      <c r="AF82"/>
      <c r="AG82"/>
      <c r="AH82"/>
      <c r="AI82"/>
      <c r="AJ82"/>
      <c r="AK82"/>
    </row>
    <row r="83" spans="26:37" ht="13.5" thickBot="1">
      <c r="Z83" s="38">
        <v>42846</v>
      </c>
      <c r="AA83" t="s">
        <v>89</v>
      </c>
      <c r="AF83"/>
      <c r="AG83"/>
      <c r="AH83"/>
      <c r="AI83"/>
      <c r="AJ83"/>
      <c r="AK83"/>
    </row>
    <row r="84" spans="26:37" ht="13.5" thickBot="1">
      <c r="Z84" s="37">
        <v>42847</v>
      </c>
      <c r="AA84" t="s">
        <v>90</v>
      </c>
      <c r="AF84"/>
      <c r="AG84"/>
      <c r="AH84"/>
      <c r="AI84"/>
      <c r="AJ84"/>
      <c r="AK84"/>
    </row>
    <row r="85" spans="26:37" ht="13.5" thickBot="1">
      <c r="Z85" s="38">
        <v>42849</v>
      </c>
      <c r="AA85" t="s">
        <v>91</v>
      </c>
      <c r="AF85"/>
      <c r="AG85"/>
      <c r="AH85"/>
      <c r="AI85"/>
      <c r="AJ85"/>
      <c r="AK85"/>
    </row>
    <row r="86" spans="26:37" ht="13.5" thickBot="1">
      <c r="Z86" s="37">
        <v>42849</v>
      </c>
      <c r="AA86" t="s">
        <v>92</v>
      </c>
      <c r="AF86"/>
      <c r="AG86"/>
      <c r="AH86"/>
      <c r="AI86"/>
      <c r="AJ86"/>
      <c r="AK86"/>
    </row>
    <row r="87" spans="26:37" ht="13.5" thickBot="1">
      <c r="Z87" s="38">
        <v>42849</v>
      </c>
      <c r="AA87" t="s">
        <v>93</v>
      </c>
      <c r="AF87"/>
      <c r="AG87"/>
      <c r="AH87"/>
      <c r="AI87"/>
      <c r="AJ87"/>
      <c r="AK87"/>
    </row>
    <row r="88" spans="26:37" ht="13.5" thickBot="1">
      <c r="Z88" s="37">
        <v>42849</v>
      </c>
      <c r="AA88" t="s">
        <v>27</v>
      </c>
      <c r="AF88"/>
      <c r="AG88"/>
      <c r="AH88"/>
      <c r="AI88"/>
      <c r="AJ88"/>
      <c r="AK88"/>
    </row>
    <row r="89" spans="26:37" ht="13.5" thickBot="1">
      <c r="Z89" s="38">
        <v>42849</v>
      </c>
      <c r="AA89" t="s">
        <v>27</v>
      </c>
      <c r="AF89"/>
      <c r="AG89"/>
      <c r="AH89"/>
      <c r="AI89"/>
      <c r="AJ89"/>
      <c r="AK89"/>
    </row>
    <row r="90" spans="26:37" ht="13.5" thickBot="1">
      <c r="Z90" s="37">
        <v>42851</v>
      </c>
      <c r="AA90" t="s">
        <v>27</v>
      </c>
      <c r="AF90"/>
      <c r="AG90"/>
      <c r="AH90"/>
      <c r="AI90"/>
      <c r="AJ90"/>
      <c r="AK90"/>
    </row>
    <row r="91" spans="26:37" ht="13.5" thickBot="1">
      <c r="Z91" s="38">
        <v>42851</v>
      </c>
      <c r="AA91" t="s">
        <v>94</v>
      </c>
      <c r="AF91"/>
      <c r="AG91"/>
      <c r="AH91"/>
      <c r="AI91"/>
      <c r="AJ91"/>
      <c r="AK91"/>
    </row>
    <row r="92" spans="26:37" ht="13.5" thickBot="1">
      <c r="Z92" s="37">
        <v>42852</v>
      </c>
      <c r="AA92" t="s">
        <v>95</v>
      </c>
      <c r="AF92"/>
      <c r="AG92"/>
      <c r="AH92"/>
      <c r="AI92"/>
      <c r="AJ92"/>
      <c r="AK92"/>
    </row>
    <row r="93" spans="26:37" ht="13.5" thickBot="1">
      <c r="Z93" s="38">
        <v>42853</v>
      </c>
      <c r="AA93" t="s">
        <v>96</v>
      </c>
      <c r="AF93"/>
      <c r="AG93"/>
      <c r="AH93"/>
      <c r="AI93"/>
      <c r="AJ93"/>
      <c r="AK93"/>
    </row>
    <row r="94" spans="26:37" ht="13.5" thickBot="1">
      <c r="Z94" s="37">
        <v>42856</v>
      </c>
      <c r="AA94" t="s">
        <v>97</v>
      </c>
      <c r="AF94"/>
      <c r="AG94"/>
      <c r="AH94"/>
      <c r="AI94"/>
      <c r="AJ94"/>
      <c r="AK94"/>
    </row>
    <row r="95" spans="26:37" ht="13.5" thickBot="1">
      <c r="Z95" s="38">
        <v>42856</v>
      </c>
      <c r="AA95" t="s">
        <v>98</v>
      </c>
      <c r="AF95"/>
      <c r="AG95"/>
      <c r="AH95"/>
      <c r="AI95"/>
      <c r="AJ95"/>
      <c r="AK95"/>
    </row>
    <row r="96" spans="26:37" ht="13.5" thickBot="1">
      <c r="Z96" s="37">
        <v>42856</v>
      </c>
      <c r="AA96" t="s">
        <v>99</v>
      </c>
      <c r="AF96"/>
      <c r="AG96"/>
      <c r="AH96"/>
      <c r="AI96"/>
      <c r="AJ96"/>
      <c r="AK96"/>
    </row>
    <row r="97" spans="26:37" ht="13.5" thickBot="1">
      <c r="Z97" s="38">
        <v>42857</v>
      </c>
      <c r="AA97" t="s">
        <v>100</v>
      </c>
      <c r="AF97"/>
      <c r="AG97"/>
      <c r="AH97"/>
      <c r="AI97"/>
      <c r="AJ97"/>
      <c r="AK97"/>
    </row>
    <row r="98" spans="26:37" ht="13.5" thickBot="1">
      <c r="Z98" s="37">
        <v>42859</v>
      </c>
      <c r="AA98" t="s">
        <v>101</v>
      </c>
      <c r="AF98"/>
      <c r="AG98"/>
      <c r="AH98"/>
      <c r="AI98"/>
      <c r="AJ98"/>
      <c r="AK98"/>
    </row>
    <row r="99" spans="26:37" ht="13.5" thickBot="1">
      <c r="Z99" s="38">
        <v>42859</v>
      </c>
      <c r="AA99" t="s">
        <v>102</v>
      </c>
      <c r="AF99"/>
      <c r="AG99"/>
      <c r="AH99"/>
      <c r="AI99"/>
      <c r="AJ99"/>
      <c r="AK99"/>
    </row>
    <row r="100" spans="26:37" ht="13.5" thickBot="1">
      <c r="Z100" s="37">
        <v>42859</v>
      </c>
      <c r="AA100" t="s">
        <v>103</v>
      </c>
      <c r="AF100"/>
      <c r="AG100"/>
      <c r="AH100"/>
      <c r="AI100"/>
      <c r="AJ100"/>
      <c r="AK100"/>
    </row>
    <row r="101" spans="26:37" ht="13.5" thickBot="1">
      <c r="Z101" s="38">
        <v>42860</v>
      </c>
      <c r="AA101" t="s">
        <v>104</v>
      </c>
      <c r="AF101"/>
      <c r="AG101"/>
      <c r="AH101"/>
      <c r="AI101"/>
      <c r="AJ101"/>
      <c r="AK101"/>
    </row>
    <row r="102" spans="26:37" ht="13.5" thickBot="1">
      <c r="Z102" s="37">
        <v>42861</v>
      </c>
      <c r="AA102" t="s">
        <v>105</v>
      </c>
      <c r="AF102"/>
      <c r="AG102"/>
      <c r="AH102"/>
      <c r="AI102"/>
      <c r="AJ102"/>
      <c r="AK102"/>
    </row>
    <row r="103" spans="26:37" ht="13.5" thickBot="1">
      <c r="Z103" s="38">
        <v>42861</v>
      </c>
      <c r="AA103" t="s">
        <v>106</v>
      </c>
      <c r="AF103"/>
      <c r="AG103"/>
      <c r="AH103"/>
      <c r="AI103"/>
      <c r="AJ103"/>
      <c r="AK103"/>
    </row>
    <row r="104" spans="26:37" ht="13.5" thickBot="1">
      <c r="Z104" s="37">
        <v>42863</v>
      </c>
      <c r="AA104" t="s">
        <v>107</v>
      </c>
      <c r="AF104"/>
      <c r="AG104"/>
      <c r="AH104"/>
      <c r="AI104"/>
      <c r="AJ104"/>
      <c r="AK104"/>
    </row>
    <row r="105" spans="26:37" ht="13.5" thickBot="1">
      <c r="Z105" s="38">
        <v>42865</v>
      </c>
      <c r="AA105" t="s">
        <v>93</v>
      </c>
      <c r="AF105"/>
      <c r="AG105"/>
      <c r="AH105"/>
      <c r="AI105"/>
      <c r="AJ105"/>
      <c r="AK105"/>
    </row>
    <row r="106" spans="26:37" ht="13.5" thickBot="1">
      <c r="Z106" s="37">
        <v>42865</v>
      </c>
      <c r="AA106" t="s">
        <v>27</v>
      </c>
      <c r="AF106"/>
      <c r="AG106"/>
      <c r="AH106"/>
      <c r="AI106"/>
      <c r="AJ106"/>
      <c r="AK106"/>
    </row>
    <row r="107" spans="26:37" ht="13.5" thickBot="1">
      <c r="Z107" s="38">
        <v>42867</v>
      </c>
      <c r="AA107" t="s">
        <v>108</v>
      </c>
      <c r="AF107"/>
      <c r="AG107"/>
      <c r="AH107"/>
      <c r="AI107"/>
      <c r="AJ107"/>
      <c r="AK107"/>
    </row>
    <row r="108" spans="26:37" ht="13.5" thickBot="1">
      <c r="Z108" s="37">
        <v>42869</v>
      </c>
      <c r="AA108" t="s">
        <v>109</v>
      </c>
      <c r="AF108"/>
      <c r="AG108"/>
      <c r="AH108"/>
      <c r="AI108"/>
      <c r="AJ108"/>
      <c r="AK108"/>
    </row>
    <row r="109" spans="26:37" ht="13.5" thickBot="1">
      <c r="Z109" s="38">
        <v>42869</v>
      </c>
      <c r="AA109" t="s">
        <v>110</v>
      </c>
      <c r="AF109"/>
      <c r="AG109"/>
      <c r="AH109"/>
      <c r="AI109"/>
      <c r="AJ109"/>
      <c r="AK109"/>
    </row>
    <row r="110" spans="26:37" ht="13.5" thickBot="1">
      <c r="Z110" s="37">
        <v>42870</v>
      </c>
      <c r="AA110" t="s">
        <v>111</v>
      </c>
      <c r="AF110"/>
      <c r="AG110"/>
      <c r="AH110"/>
      <c r="AI110"/>
      <c r="AJ110"/>
      <c r="AK110"/>
    </row>
    <row r="111" spans="26:37" ht="13.5" thickBot="1">
      <c r="Z111" s="38">
        <v>42874</v>
      </c>
      <c r="AA111" t="s">
        <v>112</v>
      </c>
      <c r="AF111"/>
      <c r="AG111"/>
      <c r="AH111"/>
      <c r="AI111"/>
      <c r="AJ111"/>
      <c r="AK111"/>
    </row>
    <row r="112" spans="26:37" ht="13.5" thickBot="1">
      <c r="Z112" s="37">
        <v>42875</v>
      </c>
      <c r="AA112" t="s">
        <v>113</v>
      </c>
      <c r="AF112"/>
      <c r="AG112"/>
      <c r="AH112"/>
      <c r="AI112"/>
      <c r="AJ112"/>
      <c r="AK112"/>
    </row>
    <row r="113" spans="26:37" ht="13.5" thickBot="1">
      <c r="Z113" s="38">
        <v>42877</v>
      </c>
      <c r="AA113" t="s">
        <v>114</v>
      </c>
      <c r="AF113"/>
      <c r="AG113"/>
      <c r="AH113"/>
      <c r="AI113"/>
      <c r="AJ113"/>
      <c r="AK113"/>
    </row>
    <row r="114" spans="26:37" ht="13.5" thickBot="1">
      <c r="Z114" s="37">
        <v>42877</v>
      </c>
      <c r="AA114" t="s">
        <v>115</v>
      </c>
      <c r="AF114"/>
      <c r="AG114"/>
      <c r="AH114"/>
      <c r="AI114"/>
      <c r="AJ114"/>
      <c r="AK114"/>
    </row>
    <row r="115" spans="26:37" ht="13.5" thickBot="1">
      <c r="Z115" s="38">
        <v>42879</v>
      </c>
      <c r="AA115" t="s">
        <v>116</v>
      </c>
      <c r="AF115"/>
      <c r="AG115"/>
      <c r="AH115"/>
      <c r="AI115"/>
      <c r="AJ115"/>
      <c r="AK115"/>
    </row>
    <row r="116" spans="26:37" ht="13.5" thickBot="1">
      <c r="Z116" s="37">
        <v>42880</v>
      </c>
      <c r="AA116" t="s">
        <v>117</v>
      </c>
      <c r="AF116"/>
      <c r="AG116"/>
      <c r="AH116"/>
      <c r="AI116"/>
      <c r="AJ116"/>
      <c r="AK116"/>
    </row>
    <row r="117" spans="26:37" ht="13.5" thickBot="1">
      <c r="Z117" s="38">
        <v>42880</v>
      </c>
      <c r="AA117" t="s">
        <v>118</v>
      </c>
      <c r="AF117"/>
      <c r="AG117"/>
      <c r="AH117"/>
      <c r="AI117"/>
      <c r="AJ117"/>
      <c r="AK117"/>
    </row>
    <row r="118" spans="26:37" ht="13.5" thickBot="1">
      <c r="Z118" s="37">
        <v>42882</v>
      </c>
      <c r="AA118" t="s">
        <v>119</v>
      </c>
      <c r="AF118"/>
      <c r="AG118"/>
      <c r="AH118"/>
      <c r="AI118"/>
      <c r="AJ118"/>
      <c r="AK118"/>
    </row>
    <row r="119" spans="26:37" ht="13.5" thickBot="1">
      <c r="Z119" s="38">
        <v>42884</v>
      </c>
      <c r="AA119" t="s">
        <v>120</v>
      </c>
      <c r="AF119"/>
      <c r="AG119"/>
      <c r="AH119"/>
      <c r="AI119"/>
      <c r="AJ119"/>
      <c r="AK119"/>
    </row>
    <row r="120" spans="26:37" ht="13.5" thickBot="1">
      <c r="Z120" s="37">
        <v>42884</v>
      </c>
      <c r="AA120" t="s">
        <v>121</v>
      </c>
      <c r="AF120"/>
      <c r="AG120"/>
      <c r="AH120"/>
      <c r="AI120"/>
      <c r="AJ120"/>
      <c r="AK120"/>
    </row>
    <row r="121" spans="26:37" ht="13.5" thickBot="1">
      <c r="Z121" s="38">
        <v>42886</v>
      </c>
      <c r="AA121" t="s">
        <v>122</v>
      </c>
      <c r="AF121"/>
      <c r="AG121"/>
      <c r="AH121"/>
      <c r="AI121"/>
      <c r="AJ121"/>
      <c r="AK121"/>
    </row>
    <row r="122" spans="26:37" ht="13.5" thickBot="1">
      <c r="Z122" s="37">
        <v>42887</v>
      </c>
      <c r="AA122" t="s">
        <v>123</v>
      </c>
      <c r="AF122"/>
      <c r="AG122"/>
      <c r="AH122"/>
      <c r="AI122"/>
      <c r="AJ122"/>
      <c r="AK122"/>
    </row>
    <row r="123" spans="26:37" ht="13.5" thickBot="1">
      <c r="Z123" s="38">
        <v>42889</v>
      </c>
      <c r="AA123" t="s">
        <v>121</v>
      </c>
      <c r="AF123"/>
      <c r="AG123"/>
      <c r="AH123"/>
      <c r="AI123"/>
      <c r="AJ123"/>
      <c r="AK123"/>
    </row>
    <row r="124" spans="26:37" ht="13.5" thickBot="1">
      <c r="Z124" s="37">
        <v>42890</v>
      </c>
      <c r="AA124" t="s">
        <v>124</v>
      </c>
      <c r="AF124"/>
      <c r="AG124"/>
      <c r="AH124"/>
      <c r="AI124"/>
      <c r="AJ124"/>
      <c r="AK124"/>
    </row>
    <row r="125" spans="26:37" ht="13.5" thickBot="1">
      <c r="Z125" s="38">
        <v>42891</v>
      </c>
      <c r="AA125" t="s">
        <v>125</v>
      </c>
      <c r="AF125"/>
      <c r="AG125"/>
      <c r="AH125"/>
      <c r="AI125"/>
      <c r="AJ125"/>
      <c r="AK125"/>
    </row>
    <row r="126" spans="26:37" ht="13.5" thickBot="1">
      <c r="Z126" s="37">
        <v>42891</v>
      </c>
      <c r="AA126" t="s">
        <v>121</v>
      </c>
      <c r="AF126"/>
      <c r="AG126"/>
      <c r="AH126"/>
      <c r="AI126"/>
      <c r="AJ126"/>
      <c r="AK126"/>
    </row>
    <row r="127" spans="26:37" ht="13.5" thickBot="1">
      <c r="Z127" s="38">
        <v>42892</v>
      </c>
      <c r="AA127" t="s">
        <v>126</v>
      </c>
      <c r="AF127"/>
      <c r="AG127"/>
      <c r="AH127"/>
      <c r="AI127"/>
      <c r="AJ127"/>
      <c r="AK127"/>
    </row>
    <row r="128" spans="26:37" ht="13.5" thickBot="1">
      <c r="Z128" s="37">
        <v>42897</v>
      </c>
      <c r="AA128" t="s">
        <v>127</v>
      </c>
      <c r="AF128"/>
      <c r="AG128"/>
      <c r="AH128"/>
      <c r="AI128"/>
      <c r="AJ128"/>
      <c r="AK128"/>
    </row>
    <row r="129" spans="26:37" ht="13.5" thickBot="1">
      <c r="Z129" s="38">
        <v>42897</v>
      </c>
      <c r="AA129" t="s">
        <v>128</v>
      </c>
      <c r="AF129"/>
      <c r="AG129"/>
      <c r="AH129"/>
      <c r="AI129"/>
      <c r="AJ129"/>
      <c r="AK129"/>
    </row>
    <row r="130" spans="26:37" ht="13.5" thickBot="1">
      <c r="Z130" s="37">
        <v>42898</v>
      </c>
      <c r="AA130" t="s">
        <v>129</v>
      </c>
      <c r="AF130"/>
      <c r="AG130"/>
      <c r="AH130"/>
      <c r="AI130"/>
      <c r="AJ130"/>
      <c r="AK130"/>
    </row>
    <row r="131" spans="26:37" ht="13.5" thickBot="1">
      <c r="Z131" s="38">
        <v>42900</v>
      </c>
      <c r="AA131" t="s">
        <v>130</v>
      </c>
      <c r="AF131"/>
      <c r="AG131"/>
      <c r="AH131"/>
      <c r="AI131"/>
      <c r="AJ131"/>
      <c r="AK131"/>
    </row>
    <row r="132" spans="26:37" ht="13.5" thickBot="1">
      <c r="Z132" s="37">
        <v>42900</v>
      </c>
      <c r="AA132" t="s">
        <v>131</v>
      </c>
      <c r="AF132"/>
      <c r="AG132"/>
      <c r="AH132"/>
      <c r="AI132"/>
      <c r="AJ132"/>
      <c r="AK132"/>
    </row>
    <row r="133" spans="26:37" ht="13.5" thickBot="1">
      <c r="Z133" s="38">
        <v>42901</v>
      </c>
      <c r="AA133" t="s">
        <v>132</v>
      </c>
      <c r="AF133"/>
      <c r="AG133"/>
      <c r="AH133"/>
      <c r="AI133"/>
      <c r="AJ133"/>
      <c r="AK133"/>
    </row>
    <row r="134" spans="26:37" ht="13.5" thickBot="1">
      <c r="Z134" s="37">
        <v>42902</v>
      </c>
      <c r="AA134" t="s">
        <v>133</v>
      </c>
      <c r="AF134"/>
      <c r="AG134"/>
      <c r="AH134"/>
      <c r="AI134"/>
      <c r="AJ134"/>
      <c r="AK134"/>
    </row>
    <row r="135" spans="26:37" ht="13.5" thickBot="1">
      <c r="Z135" s="38">
        <v>42903</v>
      </c>
      <c r="AA135" t="s">
        <v>134</v>
      </c>
      <c r="AF135"/>
      <c r="AG135"/>
      <c r="AH135"/>
      <c r="AI135"/>
      <c r="AJ135"/>
      <c r="AK135"/>
    </row>
    <row r="136" spans="26:37" ht="13.5" thickBot="1">
      <c r="Z136" s="37">
        <v>42904</v>
      </c>
      <c r="AA136" t="s">
        <v>135</v>
      </c>
      <c r="AF136"/>
      <c r="AG136"/>
      <c r="AH136"/>
      <c r="AI136"/>
      <c r="AJ136"/>
      <c r="AK136"/>
    </row>
    <row r="137" spans="26:37" ht="13.5" thickBot="1">
      <c r="Z137" s="38">
        <v>42905</v>
      </c>
      <c r="AA137" t="s">
        <v>136</v>
      </c>
      <c r="AF137"/>
      <c r="AG137"/>
      <c r="AH137"/>
      <c r="AI137"/>
      <c r="AJ137"/>
      <c r="AK137"/>
    </row>
    <row r="138" spans="26:37" ht="13.5" thickBot="1">
      <c r="Z138" s="37">
        <v>42905</v>
      </c>
      <c r="AA138" t="s">
        <v>82</v>
      </c>
      <c r="AF138"/>
      <c r="AG138"/>
      <c r="AH138"/>
      <c r="AI138"/>
      <c r="AJ138"/>
      <c r="AK138"/>
    </row>
    <row r="139" spans="26:37" ht="13.5" thickBot="1">
      <c r="Z139" s="38">
        <v>42906</v>
      </c>
      <c r="AA139" t="s">
        <v>137</v>
      </c>
      <c r="AF139"/>
      <c r="AG139"/>
      <c r="AH139"/>
      <c r="AI139"/>
      <c r="AJ139"/>
      <c r="AK139"/>
    </row>
    <row r="140" spans="26:37" ht="13.5" thickBot="1">
      <c r="Z140" s="37">
        <v>42906</v>
      </c>
      <c r="AA140" t="s">
        <v>138</v>
      </c>
      <c r="AF140"/>
      <c r="AG140"/>
      <c r="AH140"/>
      <c r="AI140"/>
      <c r="AJ140"/>
      <c r="AK140"/>
    </row>
    <row r="141" spans="26:37" ht="13.5" thickBot="1">
      <c r="Z141" s="38">
        <v>42907</v>
      </c>
      <c r="AA141" t="s">
        <v>139</v>
      </c>
      <c r="AF141"/>
      <c r="AG141"/>
      <c r="AH141"/>
      <c r="AI141"/>
      <c r="AJ141"/>
      <c r="AK141"/>
    </row>
    <row r="142" spans="26:37" ht="13.5" thickBot="1">
      <c r="Z142" s="37">
        <v>42907</v>
      </c>
      <c r="AA142" t="s">
        <v>140</v>
      </c>
      <c r="AF142"/>
      <c r="AG142"/>
      <c r="AH142"/>
      <c r="AI142"/>
      <c r="AJ142"/>
      <c r="AK142"/>
    </row>
    <row r="143" spans="26:37" ht="13.5" thickBot="1">
      <c r="Z143" s="38">
        <v>42912</v>
      </c>
      <c r="AA143" t="s">
        <v>141</v>
      </c>
      <c r="AF143"/>
      <c r="AG143"/>
      <c r="AH143"/>
      <c r="AI143"/>
      <c r="AJ143"/>
      <c r="AK143"/>
    </row>
    <row r="144" spans="26:37" ht="13.5" thickBot="1">
      <c r="Z144" s="37">
        <v>42920</v>
      </c>
      <c r="AA144" t="s">
        <v>142</v>
      </c>
      <c r="AF144"/>
      <c r="AG144"/>
      <c r="AH144"/>
      <c r="AI144"/>
      <c r="AJ144"/>
      <c r="AK144"/>
    </row>
    <row r="145" spans="26:37" ht="13.5" thickBot="1">
      <c r="Z145" s="38">
        <v>42939</v>
      </c>
      <c r="AA145" t="s">
        <v>143</v>
      </c>
      <c r="AF145"/>
      <c r="AG145"/>
      <c r="AH145"/>
      <c r="AI145"/>
      <c r="AJ145"/>
      <c r="AK145"/>
    </row>
    <row r="146" spans="26:37" ht="13.5" thickBot="1">
      <c r="Z146" s="37">
        <v>42940</v>
      </c>
      <c r="AA146" t="s">
        <v>144</v>
      </c>
      <c r="AF146"/>
      <c r="AG146"/>
      <c r="AH146"/>
      <c r="AI146"/>
      <c r="AJ146"/>
      <c r="AK146"/>
    </row>
    <row r="147" spans="26:37" ht="13.5" thickBot="1">
      <c r="Z147" s="38">
        <v>42943</v>
      </c>
      <c r="AA147" t="s">
        <v>145</v>
      </c>
      <c r="AF147"/>
      <c r="AG147"/>
      <c r="AH147"/>
      <c r="AI147"/>
      <c r="AJ147"/>
      <c r="AK147"/>
    </row>
    <row r="148" spans="26:37" ht="13.5" thickBot="1">
      <c r="Z148" s="37">
        <v>42948</v>
      </c>
      <c r="AA148" t="s">
        <v>146</v>
      </c>
      <c r="AF148"/>
      <c r="AG148"/>
      <c r="AH148"/>
      <c r="AI148"/>
      <c r="AJ148"/>
      <c r="AK148"/>
    </row>
    <row r="149" spans="26:37" ht="13.5" thickBot="1">
      <c r="Z149" s="38">
        <v>42948</v>
      </c>
      <c r="AA149" t="s">
        <v>147</v>
      </c>
      <c r="AF149"/>
      <c r="AG149"/>
      <c r="AH149"/>
      <c r="AI149"/>
      <c r="AJ149"/>
      <c r="AK149"/>
    </row>
    <row r="150" spans="26:37" ht="13.5" thickBot="1">
      <c r="Z150" s="37">
        <v>42951</v>
      </c>
      <c r="AA150" t="s">
        <v>148</v>
      </c>
      <c r="AF150"/>
      <c r="AG150"/>
      <c r="AH150"/>
      <c r="AI150"/>
      <c r="AJ150"/>
      <c r="AK150"/>
    </row>
    <row r="151" spans="26:37" ht="13.5" thickBot="1">
      <c r="Z151" s="38">
        <v>42954</v>
      </c>
      <c r="AA151" t="s">
        <v>149</v>
      </c>
      <c r="AF151"/>
      <c r="AG151"/>
      <c r="AH151"/>
      <c r="AI151"/>
      <c r="AJ151"/>
      <c r="AK151"/>
    </row>
    <row r="152" spans="26:37" ht="13.5" thickBot="1">
      <c r="Z152" s="37">
        <v>42954</v>
      </c>
      <c r="AA152" t="s">
        <v>150</v>
      </c>
      <c r="AF152"/>
      <c r="AG152"/>
      <c r="AH152"/>
      <c r="AI152"/>
      <c r="AJ152"/>
      <c r="AK152"/>
    </row>
    <row r="153" spans="26:37" ht="13.5" thickBot="1">
      <c r="Z153" s="38">
        <v>42961</v>
      </c>
      <c r="AA153" t="s">
        <v>151</v>
      </c>
      <c r="AF153"/>
      <c r="AG153"/>
      <c r="AH153"/>
      <c r="AI153"/>
      <c r="AJ153"/>
      <c r="AK153"/>
    </row>
    <row r="154" spans="26:37" ht="13.5" thickBot="1">
      <c r="Z154" s="37">
        <v>42961</v>
      </c>
      <c r="AA154" t="s">
        <v>152</v>
      </c>
      <c r="AF154"/>
      <c r="AG154"/>
      <c r="AH154"/>
      <c r="AI154"/>
      <c r="AJ154"/>
      <c r="AK154"/>
    </row>
    <row r="155" spans="26:37" ht="13.5" thickBot="1">
      <c r="Z155" s="38">
        <v>42962</v>
      </c>
      <c r="AA155" t="s">
        <v>153</v>
      </c>
      <c r="AF155"/>
      <c r="AG155"/>
      <c r="AH155"/>
      <c r="AI155"/>
      <c r="AJ155"/>
      <c r="AK155"/>
    </row>
    <row r="156" spans="26:37" ht="13.5" thickBot="1">
      <c r="Z156" s="37">
        <v>42963</v>
      </c>
      <c r="AA156" t="s">
        <v>154</v>
      </c>
      <c r="AF156"/>
      <c r="AG156"/>
      <c r="AH156"/>
      <c r="AI156"/>
      <c r="AJ156"/>
      <c r="AK156"/>
    </row>
    <row r="157" spans="26:37" ht="13.5" thickBot="1">
      <c r="Z157" s="38">
        <v>42965</v>
      </c>
      <c r="AA157" t="s">
        <v>155</v>
      </c>
      <c r="AF157"/>
      <c r="AG157"/>
      <c r="AH157"/>
      <c r="AI157"/>
      <c r="AJ157"/>
      <c r="AK157"/>
    </row>
    <row r="158" spans="26:37" ht="13.5" thickBot="1">
      <c r="Z158" s="37">
        <v>42966</v>
      </c>
      <c r="AA158" t="s">
        <v>156</v>
      </c>
      <c r="AF158"/>
      <c r="AG158"/>
      <c r="AH158"/>
      <c r="AI158"/>
      <c r="AJ158"/>
      <c r="AK158"/>
    </row>
    <row r="159" spans="26:37" ht="13.5" thickBot="1">
      <c r="Z159" s="38">
        <v>42968</v>
      </c>
      <c r="AA159" t="s">
        <v>157</v>
      </c>
      <c r="AF159"/>
      <c r="AG159"/>
      <c r="AH159"/>
      <c r="AI159"/>
      <c r="AJ159"/>
      <c r="AK159"/>
    </row>
    <row r="160" spans="26:37" ht="13.5" thickBot="1">
      <c r="Z160" s="37">
        <v>42971</v>
      </c>
      <c r="AA160" t="s">
        <v>158</v>
      </c>
      <c r="AF160"/>
      <c r="AG160"/>
      <c r="AH160"/>
      <c r="AI160"/>
      <c r="AJ160"/>
      <c r="AK160"/>
    </row>
    <row r="161" spans="26:37" ht="13.5" thickBot="1">
      <c r="Z161" s="38">
        <v>42973</v>
      </c>
      <c r="AA161" t="s">
        <v>159</v>
      </c>
      <c r="AF161"/>
      <c r="AG161"/>
      <c r="AH161"/>
      <c r="AI161"/>
      <c r="AJ161"/>
      <c r="AK161"/>
    </row>
    <row r="162" spans="26:37" ht="13.5" thickBot="1">
      <c r="Z162" s="37">
        <v>42974</v>
      </c>
      <c r="AA162" t="s">
        <v>160</v>
      </c>
      <c r="AF162"/>
      <c r="AG162"/>
      <c r="AH162"/>
      <c r="AI162"/>
      <c r="AJ162"/>
      <c r="AK162"/>
    </row>
    <row r="163" spans="26:37" ht="13.5" thickBot="1">
      <c r="Z163" s="38">
        <v>42980</v>
      </c>
      <c r="AA163" t="s">
        <v>161</v>
      </c>
      <c r="AF163"/>
      <c r="AG163"/>
      <c r="AH163"/>
      <c r="AI163"/>
      <c r="AJ163"/>
      <c r="AK163"/>
    </row>
    <row r="164" spans="26:37" ht="13.5" thickBot="1">
      <c r="Z164" s="37">
        <v>42982</v>
      </c>
      <c r="AA164" t="s">
        <v>162</v>
      </c>
      <c r="AF164"/>
      <c r="AG164"/>
      <c r="AH164"/>
      <c r="AI164"/>
      <c r="AJ164"/>
      <c r="AK164"/>
    </row>
    <row r="165" spans="26:37" ht="13.5" thickBot="1">
      <c r="Z165" s="38">
        <v>42987</v>
      </c>
      <c r="AA165" t="s">
        <v>163</v>
      </c>
      <c r="AF165"/>
      <c r="AG165"/>
      <c r="AH165"/>
      <c r="AI165"/>
      <c r="AJ165"/>
      <c r="AK165"/>
    </row>
    <row r="166" spans="26:37" ht="13.5" thickBot="1">
      <c r="Z166" s="37">
        <v>42987</v>
      </c>
      <c r="AA166" t="s">
        <v>164</v>
      </c>
      <c r="AF166"/>
      <c r="AG166"/>
      <c r="AH166"/>
      <c r="AI166"/>
      <c r="AJ166"/>
      <c r="AK166"/>
    </row>
    <row r="167" spans="26:37" ht="13.5" thickBot="1">
      <c r="Z167" s="38">
        <v>42988</v>
      </c>
      <c r="AA167" t="s">
        <v>165</v>
      </c>
      <c r="AF167"/>
      <c r="AG167"/>
      <c r="AH167"/>
      <c r="AI167"/>
      <c r="AJ167"/>
      <c r="AK167"/>
    </row>
    <row r="168" spans="26:37" ht="13.5" thickBot="1">
      <c r="Z168" s="37">
        <v>42989</v>
      </c>
      <c r="AA168" t="s">
        <v>166</v>
      </c>
      <c r="AF168"/>
      <c r="AG168"/>
      <c r="AH168"/>
      <c r="AI168"/>
      <c r="AJ168"/>
      <c r="AK168"/>
    </row>
    <row r="169" spans="26:37" ht="13.5" thickBot="1">
      <c r="Z169" s="38">
        <v>42993</v>
      </c>
      <c r="AA169" t="s">
        <v>167</v>
      </c>
      <c r="AF169"/>
      <c r="AG169"/>
      <c r="AH169"/>
      <c r="AI169"/>
      <c r="AJ169"/>
      <c r="AK169"/>
    </row>
    <row r="170" spans="26:37" ht="13.5" thickBot="1">
      <c r="Z170" s="37">
        <v>42995</v>
      </c>
      <c r="AA170" t="s">
        <v>168</v>
      </c>
      <c r="AF170"/>
      <c r="AG170"/>
      <c r="AH170"/>
      <c r="AI170"/>
      <c r="AJ170"/>
      <c r="AK170"/>
    </row>
    <row r="171" spans="26:37" ht="13.5" thickBot="1">
      <c r="Z171" s="38">
        <v>42996</v>
      </c>
      <c r="AA171" t="s">
        <v>169</v>
      </c>
      <c r="AF171"/>
      <c r="AG171"/>
      <c r="AH171"/>
      <c r="AI171"/>
      <c r="AJ171"/>
      <c r="AK171"/>
    </row>
    <row r="172" spans="26:37" ht="13.5" thickBot="1">
      <c r="Z172" s="37">
        <v>42996</v>
      </c>
      <c r="AA172" t="s">
        <v>170</v>
      </c>
      <c r="AF172"/>
      <c r="AG172"/>
      <c r="AH172"/>
      <c r="AI172"/>
      <c r="AJ172"/>
      <c r="AK172"/>
    </row>
    <row r="173" spans="26:37" ht="13.5" thickBot="1">
      <c r="Z173" s="38">
        <v>42998</v>
      </c>
      <c r="AA173" t="s">
        <v>171</v>
      </c>
      <c r="AF173"/>
      <c r="AG173"/>
      <c r="AH173"/>
      <c r="AI173"/>
      <c r="AJ173"/>
      <c r="AK173"/>
    </row>
    <row r="174" spans="26:37" ht="13.5" thickBot="1">
      <c r="Z174" s="37">
        <v>42999</v>
      </c>
      <c r="AA174" t="s">
        <v>172</v>
      </c>
      <c r="AF174"/>
      <c r="AG174"/>
      <c r="AH174"/>
      <c r="AI174"/>
      <c r="AJ174"/>
      <c r="AK174"/>
    </row>
    <row r="175" spans="26:37" ht="13.5" thickBot="1">
      <c r="Z175" s="38">
        <v>42999</v>
      </c>
      <c r="AA175" t="s">
        <v>172</v>
      </c>
      <c r="AF175"/>
      <c r="AG175"/>
      <c r="AH175"/>
      <c r="AI175"/>
      <c r="AJ175"/>
      <c r="AK175"/>
    </row>
    <row r="176" spans="26:37" ht="13.5" thickBot="1">
      <c r="Z176" s="37">
        <v>43000</v>
      </c>
      <c r="AA176" t="s">
        <v>173</v>
      </c>
      <c r="AF176"/>
      <c r="AG176"/>
      <c r="AH176"/>
      <c r="AI176"/>
      <c r="AJ176"/>
      <c r="AK176"/>
    </row>
    <row r="177" spans="26:37" ht="13.5" thickBot="1">
      <c r="Z177" s="38">
        <v>43000</v>
      </c>
      <c r="AA177" t="s">
        <v>174</v>
      </c>
      <c r="AF177"/>
      <c r="AG177"/>
      <c r="AH177"/>
      <c r="AI177"/>
      <c r="AJ177"/>
      <c r="AK177"/>
    </row>
    <row r="178" spans="26:37" ht="13.5" thickBot="1">
      <c r="Z178" s="37">
        <v>43000</v>
      </c>
      <c r="AA178" t="s">
        <v>82</v>
      </c>
      <c r="AF178"/>
      <c r="AG178"/>
      <c r="AH178"/>
      <c r="AI178"/>
      <c r="AJ178"/>
      <c r="AK178"/>
    </row>
    <row r="179" spans="26:37" ht="13.5" thickBot="1">
      <c r="Z179" s="38">
        <v>43000</v>
      </c>
      <c r="AA179" t="s">
        <v>175</v>
      </c>
      <c r="AF179"/>
      <c r="AG179"/>
      <c r="AH179"/>
      <c r="AI179"/>
      <c r="AJ179"/>
      <c r="AK179"/>
    </row>
    <row r="180" spans="26:37" ht="13.5" thickBot="1">
      <c r="Z180" s="37">
        <v>43002</v>
      </c>
      <c r="AA180" t="s">
        <v>176</v>
      </c>
      <c r="AF180"/>
      <c r="AG180"/>
      <c r="AH180"/>
      <c r="AI180"/>
      <c r="AJ180"/>
      <c r="AK180"/>
    </row>
    <row r="181" spans="26:37" ht="13.5" thickBot="1">
      <c r="Z181" s="38">
        <v>43008</v>
      </c>
      <c r="AA181" t="s">
        <v>177</v>
      </c>
      <c r="AF181"/>
      <c r="AG181"/>
      <c r="AH181"/>
      <c r="AI181"/>
      <c r="AJ181"/>
      <c r="AK181"/>
    </row>
    <row r="182" spans="26:37" ht="13.5" thickBot="1">
      <c r="Z182" s="37">
        <v>43008</v>
      </c>
      <c r="AA182" t="s">
        <v>178</v>
      </c>
      <c r="AF182"/>
      <c r="AG182"/>
      <c r="AH182"/>
      <c r="AI182"/>
      <c r="AJ182"/>
      <c r="AK182"/>
    </row>
    <row r="183" spans="26:37" ht="13.5" thickBot="1">
      <c r="Z183" s="38">
        <v>43008</v>
      </c>
      <c r="AA183" t="s">
        <v>177</v>
      </c>
      <c r="AF183"/>
      <c r="AG183"/>
      <c r="AH183"/>
      <c r="AI183"/>
      <c r="AJ183"/>
      <c r="AK183"/>
    </row>
    <row r="184" spans="26:37" ht="13.5" thickBot="1">
      <c r="Z184" s="37">
        <v>43010</v>
      </c>
      <c r="AA184" t="s">
        <v>179</v>
      </c>
      <c r="AF184"/>
      <c r="AG184"/>
      <c r="AH184"/>
      <c r="AI184"/>
      <c r="AJ184"/>
      <c r="AK184"/>
    </row>
    <row r="185" spans="26:37" ht="13.5" thickBot="1">
      <c r="Z185" s="38">
        <v>43012</v>
      </c>
      <c r="AA185" t="s">
        <v>180</v>
      </c>
      <c r="AF185"/>
      <c r="AG185"/>
      <c r="AH185"/>
      <c r="AI185"/>
      <c r="AJ185"/>
      <c r="AK185"/>
    </row>
    <row r="186" spans="26:37" ht="13.5" thickBot="1">
      <c r="Z186" s="37">
        <v>43013</v>
      </c>
      <c r="AA186" t="s">
        <v>181</v>
      </c>
      <c r="AF186"/>
      <c r="AG186"/>
      <c r="AH186"/>
      <c r="AI186"/>
      <c r="AJ186"/>
      <c r="AK186"/>
    </row>
    <row r="187" spans="26:37" ht="13.5" thickBot="1">
      <c r="Z187" s="38">
        <v>43017</v>
      </c>
      <c r="AA187" t="s">
        <v>182</v>
      </c>
      <c r="AF187"/>
      <c r="AG187"/>
      <c r="AH187"/>
      <c r="AI187"/>
      <c r="AJ187"/>
      <c r="AK187"/>
    </row>
    <row r="188" spans="26:37" ht="13.5" thickBot="1">
      <c r="Z188" s="37">
        <v>43017</v>
      </c>
      <c r="AA188" t="s">
        <v>183</v>
      </c>
      <c r="AF188"/>
      <c r="AG188"/>
      <c r="AH188"/>
      <c r="AI188"/>
      <c r="AJ188"/>
      <c r="AK188"/>
    </row>
    <row r="189" spans="26:37" ht="13.5" thickBot="1">
      <c r="Z189" s="38">
        <v>43017</v>
      </c>
      <c r="AA189" t="s">
        <v>183</v>
      </c>
      <c r="AF189"/>
      <c r="AG189"/>
      <c r="AH189"/>
      <c r="AI189"/>
      <c r="AJ189"/>
      <c r="AK189"/>
    </row>
    <row r="190" spans="26:37" ht="13.5" thickBot="1">
      <c r="Z190" s="37">
        <v>43017</v>
      </c>
      <c r="AA190" t="s">
        <v>175</v>
      </c>
      <c r="AF190"/>
      <c r="AG190"/>
      <c r="AH190"/>
      <c r="AI190"/>
      <c r="AJ190"/>
      <c r="AK190"/>
    </row>
    <row r="191" spans="26:37" ht="13.5" thickBot="1">
      <c r="Z191" s="38">
        <v>43017</v>
      </c>
      <c r="AA191" t="s">
        <v>184</v>
      </c>
      <c r="AF191"/>
      <c r="AG191"/>
      <c r="AH191"/>
      <c r="AI191"/>
      <c r="AJ191"/>
      <c r="AK191"/>
    </row>
    <row r="192" spans="26:37" ht="13.5" thickBot="1">
      <c r="Z192" s="37">
        <v>43017</v>
      </c>
      <c r="AA192" t="s">
        <v>184</v>
      </c>
      <c r="AF192"/>
      <c r="AG192"/>
      <c r="AH192"/>
      <c r="AI192"/>
      <c r="AJ192"/>
      <c r="AK192"/>
    </row>
    <row r="193" spans="26:37" ht="13.5" thickBot="1">
      <c r="Z193" s="38">
        <v>43019</v>
      </c>
      <c r="AA193" t="s">
        <v>185</v>
      </c>
      <c r="AF193"/>
      <c r="AG193"/>
      <c r="AH193"/>
      <c r="AI193"/>
      <c r="AJ193"/>
      <c r="AK193"/>
    </row>
    <row r="194" spans="26:37" ht="13.5" thickBot="1">
      <c r="Z194" s="37">
        <v>43020</v>
      </c>
      <c r="AA194" t="s">
        <v>186</v>
      </c>
      <c r="AF194"/>
      <c r="AG194"/>
      <c r="AH194"/>
      <c r="AI194"/>
      <c r="AJ194"/>
      <c r="AK194"/>
    </row>
    <row r="195" spans="26:37" ht="13.5" thickBot="1">
      <c r="Z195" s="38">
        <v>43021</v>
      </c>
      <c r="AA195" t="s">
        <v>187</v>
      </c>
      <c r="AF195"/>
      <c r="AG195"/>
      <c r="AH195"/>
      <c r="AI195"/>
      <c r="AJ195"/>
      <c r="AK195"/>
    </row>
    <row r="196" spans="26:37" ht="13.5" thickBot="1">
      <c r="Z196" s="37">
        <v>43021</v>
      </c>
      <c r="AA196" t="s">
        <v>188</v>
      </c>
      <c r="AF196"/>
      <c r="AG196"/>
      <c r="AH196"/>
      <c r="AI196"/>
      <c r="AJ196"/>
      <c r="AK196"/>
    </row>
    <row r="197" spans="26:37" ht="13.5" thickBot="1">
      <c r="Z197" s="38">
        <v>43023</v>
      </c>
      <c r="AA197" t="s">
        <v>189</v>
      </c>
      <c r="AF197"/>
      <c r="AG197"/>
      <c r="AH197"/>
      <c r="AI197"/>
      <c r="AJ197"/>
      <c r="AK197"/>
    </row>
    <row r="198" spans="26:37" ht="13.5" thickBot="1">
      <c r="Z198" s="37">
        <v>43024</v>
      </c>
      <c r="AA198" t="s">
        <v>190</v>
      </c>
      <c r="AF198"/>
      <c r="AG198"/>
      <c r="AH198"/>
      <c r="AI198"/>
      <c r="AJ198"/>
      <c r="AK198"/>
    </row>
    <row r="199" spans="26:37" ht="13.5" thickBot="1">
      <c r="Z199" s="38">
        <v>43026</v>
      </c>
      <c r="AA199" t="s">
        <v>191</v>
      </c>
      <c r="AF199"/>
      <c r="AG199"/>
      <c r="AH199"/>
      <c r="AI199"/>
      <c r="AJ199"/>
      <c r="AK199"/>
    </row>
    <row r="200" spans="26:37" ht="13.5" thickBot="1">
      <c r="Z200" s="37">
        <v>43026</v>
      </c>
      <c r="AA200" t="s">
        <v>192</v>
      </c>
      <c r="AF200"/>
      <c r="AG200"/>
      <c r="AH200"/>
      <c r="AI200"/>
      <c r="AJ200"/>
      <c r="AK200"/>
    </row>
    <row r="201" spans="26:37" ht="13.5" thickBot="1">
      <c r="Z201" s="38">
        <v>43035</v>
      </c>
      <c r="AA201" t="s">
        <v>193</v>
      </c>
      <c r="AF201"/>
      <c r="AG201"/>
      <c r="AH201"/>
      <c r="AI201"/>
      <c r="AJ201"/>
      <c r="AK201"/>
    </row>
    <row r="202" spans="26:37" ht="13.5" thickBot="1">
      <c r="Z202" s="37">
        <v>43039</v>
      </c>
      <c r="AA202" t="s">
        <v>194</v>
      </c>
      <c r="AF202"/>
      <c r="AG202"/>
      <c r="AH202"/>
      <c r="AI202"/>
      <c r="AJ202"/>
      <c r="AK202"/>
    </row>
    <row r="203" spans="26:37" ht="13.5" thickBot="1">
      <c r="Z203" s="38">
        <v>43040</v>
      </c>
      <c r="AA203" t="s">
        <v>195</v>
      </c>
      <c r="AF203"/>
      <c r="AG203"/>
      <c r="AH203"/>
      <c r="AI203"/>
      <c r="AJ203"/>
      <c r="AK203"/>
    </row>
    <row r="204" spans="26:37" ht="13.5" thickBot="1">
      <c r="Z204" s="37">
        <v>43041</v>
      </c>
      <c r="AA204" t="s">
        <v>196</v>
      </c>
      <c r="AF204"/>
      <c r="AG204"/>
      <c r="AH204"/>
      <c r="AI204"/>
      <c r="AJ204"/>
      <c r="AK204"/>
    </row>
    <row r="205" spans="26:37" ht="13.5" thickBot="1">
      <c r="Z205" s="38">
        <v>43044</v>
      </c>
      <c r="AA205" t="s">
        <v>197</v>
      </c>
      <c r="AF205"/>
      <c r="AG205"/>
      <c r="AH205"/>
      <c r="AI205"/>
      <c r="AJ205"/>
      <c r="AK205"/>
    </row>
    <row r="206" spans="26:37" ht="13.5" thickBot="1">
      <c r="Z206" s="37">
        <v>43046</v>
      </c>
      <c r="AA206" t="s">
        <v>198</v>
      </c>
      <c r="AF206"/>
      <c r="AG206"/>
      <c r="AH206"/>
      <c r="AI206"/>
      <c r="AJ206"/>
      <c r="AK206"/>
    </row>
    <row r="207" spans="26:37" ht="13.5" thickBot="1">
      <c r="Z207" s="38">
        <v>43049</v>
      </c>
      <c r="AA207" t="s">
        <v>199</v>
      </c>
      <c r="AF207"/>
      <c r="AG207"/>
      <c r="AH207"/>
      <c r="AI207"/>
      <c r="AJ207"/>
      <c r="AK207"/>
    </row>
    <row r="208" spans="26:37" ht="13.5" thickBot="1">
      <c r="Z208" s="37">
        <v>43049</v>
      </c>
      <c r="AA208" t="s">
        <v>200</v>
      </c>
      <c r="AF208"/>
      <c r="AG208"/>
      <c r="AH208"/>
      <c r="AI208"/>
      <c r="AJ208"/>
      <c r="AK208"/>
    </row>
    <row r="209" spans="26:37" ht="13.5" thickBot="1">
      <c r="Z209" s="38">
        <v>43050</v>
      </c>
      <c r="AA209" t="s">
        <v>201</v>
      </c>
      <c r="AF209"/>
      <c r="AG209"/>
      <c r="AH209"/>
      <c r="AI209"/>
      <c r="AJ209"/>
      <c r="AK209"/>
    </row>
    <row r="210" spans="26:37" ht="13.5" thickBot="1">
      <c r="Z210" s="37">
        <v>43062</v>
      </c>
      <c r="AA210" t="s">
        <v>202</v>
      </c>
      <c r="AF210"/>
      <c r="AG210"/>
      <c r="AH210"/>
      <c r="AI210"/>
      <c r="AJ210"/>
      <c r="AK210"/>
    </row>
    <row r="211" spans="26:37" ht="13.5" thickBot="1">
      <c r="Z211" s="38">
        <v>43063</v>
      </c>
      <c r="AA211" t="s">
        <v>27</v>
      </c>
      <c r="AF211"/>
      <c r="AG211"/>
      <c r="AH211"/>
      <c r="AI211"/>
      <c r="AJ211"/>
      <c r="AK211"/>
    </row>
    <row r="212" spans="26:37" ht="13.5" thickBot="1">
      <c r="Z212" s="37">
        <v>43063</v>
      </c>
      <c r="AA212" t="s">
        <v>44</v>
      </c>
      <c r="AF212"/>
      <c r="AG212"/>
      <c r="AH212"/>
      <c r="AI212"/>
      <c r="AJ212"/>
      <c r="AK212"/>
    </row>
    <row r="213" spans="26:37" ht="13.5" thickBot="1">
      <c r="Z213" s="38">
        <v>43063</v>
      </c>
      <c r="AA213" t="s">
        <v>203</v>
      </c>
      <c r="AF213"/>
      <c r="AG213"/>
      <c r="AH213"/>
      <c r="AI213"/>
      <c r="AJ213"/>
      <c r="AK213"/>
    </row>
    <row r="214" spans="26:37" ht="13.5" thickBot="1">
      <c r="Z214" s="37">
        <v>43063</v>
      </c>
      <c r="AA214" t="s">
        <v>204</v>
      </c>
      <c r="AF214"/>
      <c r="AG214"/>
      <c r="AH214"/>
      <c r="AI214"/>
      <c r="AJ214"/>
      <c r="AK214"/>
    </row>
    <row r="215" spans="26:37" ht="13.5" thickBot="1">
      <c r="Z215" s="38">
        <v>43063</v>
      </c>
      <c r="AA215" t="s">
        <v>205</v>
      </c>
      <c r="AF215"/>
      <c r="AG215"/>
      <c r="AH215"/>
      <c r="AI215"/>
      <c r="AJ215"/>
      <c r="AK215"/>
    </row>
    <row r="216" spans="26:37" ht="13.5" thickBot="1">
      <c r="Z216" s="37">
        <v>43066</v>
      </c>
      <c r="AA216" t="s">
        <v>206</v>
      </c>
      <c r="AF216"/>
      <c r="AG216"/>
      <c r="AH216"/>
      <c r="AI216"/>
      <c r="AJ216"/>
      <c r="AK216"/>
    </row>
    <row r="217" spans="26:37" ht="13.5" thickBot="1">
      <c r="Z217" s="38">
        <v>43070</v>
      </c>
      <c r="AA217" t="s">
        <v>207</v>
      </c>
      <c r="AF217"/>
      <c r="AG217"/>
      <c r="AH217"/>
      <c r="AI217"/>
      <c r="AJ217"/>
      <c r="AK217"/>
    </row>
    <row r="218" spans="26:37" ht="13.5" thickBot="1">
      <c r="Z218" s="37">
        <v>43072</v>
      </c>
      <c r="AA218" t="s">
        <v>208</v>
      </c>
      <c r="AF218"/>
      <c r="AG218"/>
      <c r="AH218"/>
      <c r="AI218"/>
      <c r="AJ218"/>
      <c r="AK218"/>
    </row>
    <row r="219" spans="26:37" ht="13.5" thickBot="1">
      <c r="Z219" s="38">
        <v>43075</v>
      </c>
      <c r="AA219" t="s">
        <v>209</v>
      </c>
      <c r="AF219"/>
      <c r="AG219"/>
      <c r="AH219"/>
      <c r="AI219"/>
      <c r="AJ219"/>
      <c r="AK219"/>
    </row>
    <row r="220" spans="26:37" ht="13.5" thickBot="1">
      <c r="Z220" s="37">
        <v>43076</v>
      </c>
      <c r="AA220" t="s">
        <v>210</v>
      </c>
      <c r="AF220"/>
      <c r="AG220"/>
      <c r="AH220"/>
      <c r="AI220"/>
      <c r="AJ220"/>
      <c r="AK220"/>
    </row>
    <row r="221" spans="26:37" ht="13.5" thickBot="1">
      <c r="Z221" s="38">
        <v>43077</v>
      </c>
      <c r="AA221" t="s">
        <v>211</v>
      </c>
      <c r="AF221"/>
      <c r="AG221"/>
      <c r="AH221"/>
      <c r="AI221"/>
      <c r="AJ221"/>
      <c r="AK221"/>
    </row>
    <row r="222" spans="26:37" ht="13.5" thickBot="1">
      <c r="Z222" s="37">
        <v>43081</v>
      </c>
      <c r="AA222" t="s">
        <v>212</v>
      </c>
      <c r="AF222"/>
      <c r="AG222"/>
      <c r="AH222"/>
      <c r="AI222"/>
      <c r="AJ222"/>
      <c r="AK222"/>
    </row>
    <row r="223" spans="26:37" ht="13.5" thickBot="1">
      <c r="Z223" s="38">
        <v>43082</v>
      </c>
      <c r="AA223" t="s">
        <v>213</v>
      </c>
      <c r="AF223"/>
      <c r="AG223"/>
      <c r="AH223"/>
      <c r="AI223"/>
      <c r="AJ223"/>
      <c r="AK223"/>
    </row>
    <row r="224" spans="26:37" ht="13.5" thickBot="1">
      <c r="Z224" s="37">
        <v>43082</v>
      </c>
      <c r="AA224" t="s">
        <v>214</v>
      </c>
      <c r="AF224"/>
      <c r="AG224"/>
      <c r="AH224"/>
      <c r="AI224"/>
      <c r="AJ224"/>
      <c r="AK224"/>
    </row>
    <row r="225" spans="26:37" ht="13.5" thickBot="1">
      <c r="Z225" s="38">
        <v>43086</v>
      </c>
      <c r="AA225" t="s">
        <v>215</v>
      </c>
      <c r="AF225"/>
      <c r="AG225"/>
      <c r="AH225"/>
      <c r="AI225"/>
      <c r="AJ225"/>
      <c r="AK225"/>
    </row>
    <row r="226" spans="26:37" ht="13.5" thickBot="1">
      <c r="Z226" s="37">
        <v>43086</v>
      </c>
      <c r="AA226" t="s">
        <v>216</v>
      </c>
      <c r="AF226"/>
      <c r="AG226"/>
      <c r="AH226"/>
      <c r="AI226"/>
      <c r="AJ226"/>
      <c r="AK226"/>
    </row>
    <row r="227" spans="26:37" ht="13.5" thickBot="1">
      <c r="Z227" s="38">
        <v>43089</v>
      </c>
      <c r="AA227" t="s">
        <v>18</v>
      </c>
      <c r="AF227"/>
      <c r="AG227"/>
      <c r="AH227"/>
      <c r="AI227"/>
      <c r="AJ227"/>
      <c r="AK227"/>
    </row>
    <row r="228" spans="26:37" ht="13.5" thickBot="1">
      <c r="Z228" s="37">
        <v>43090</v>
      </c>
      <c r="AA228" t="s">
        <v>217</v>
      </c>
      <c r="AF228"/>
      <c r="AG228"/>
      <c r="AH228"/>
      <c r="AI228"/>
      <c r="AJ228"/>
      <c r="AK228"/>
    </row>
    <row r="229" spans="26:37" ht="13.5" thickBot="1">
      <c r="Z229" s="38">
        <v>43093</v>
      </c>
      <c r="AA229" t="s">
        <v>218</v>
      </c>
      <c r="AF229"/>
      <c r="AG229"/>
      <c r="AH229"/>
      <c r="AI229"/>
      <c r="AJ229"/>
      <c r="AK229"/>
    </row>
    <row r="230" spans="26:37" ht="13.5" thickBot="1">
      <c r="Z230" s="37">
        <v>43093</v>
      </c>
      <c r="AA230" t="s">
        <v>218</v>
      </c>
      <c r="AF230"/>
      <c r="AG230"/>
      <c r="AH230"/>
      <c r="AI230"/>
      <c r="AJ230"/>
      <c r="AK230"/>
    </row>
    <row r="231" spans="26:37" ht="13.5" thickBot="1">
      <c r="Z231" s="38">
        <v>43094</v>
      </c>
      <c r="AA231" t="s">
        <v>219</v>
      </c>
      <c r="AF231"/>
      <c r="AG231"/>
      <c r="AH231"/>
      <c r="AI231"/>
      <c r="AJ231"/>
      <c r="AK231"/>
    </row>
    <row r="232" spans="26:37" ht="13.5" thickBot="1">
      <c r="Z232" s="37">
        <v>43094</v>
      </c>
      <c r="AA232" t="s">
        <v>220</v>
      </c>
      <c r="AF232"/>
      <c r="AG232"/>
      <c r="AH232"/>
      <c r="AI232"/>
      <c r="AJ232"/>
      <c r="AK232"/>
    </row>
    <row r="233" spans="26:37" ht="13.5" thickBot="1">
      <c r="Z233" s="38">
        <v>43095</v>
      </c>
      <c r="AA233" t="s">
        <v>221</v>
      </c>
      <c r="AF233"/>
      <c r="AG233"/>
      <c r="AH233"/>
      <c r="AI233"/>
      <c r="AJ233"/>
      <c r="AK233"/>
    </row>
    <row r="234" spans="26:37" ht="13.5" thickBot="1">
      <c r="Z234" s="37">
        <v>43095</v>
      </c>
      <c r="AA234" t="s">
        <v>222</v>
      </c>
      <c r="AF234"/>
      <c r="AG234"/>
      <c r="AH234"/>
      <c r="AI234"/>
      <c r="AJ234"/>
      <c r="AK234"/>
    </row>
    <row r="235" spans="26:37" ht="13.5" thickBot="1">
      <c r="Z235" s="38">
        <v>43100</v>
      </c>
      <c r="AA235" t="s">
        <v>223</v>
      </c>
      <c r="AF235"/>
      <c r="AG235"/>
      <c r="AH235"/>
      <c r="AI235"/>
      <c r="AJ235"/>
      <c r="AK235"/>
    </row>
    <row r="236" spans="26:37" ht="13.5" thickBot="1">
      <c r="Z236" s="39">
        <v>43100</v>
      </c>
      <c r="AA236" t="s">
        <v>223</v>
      </c>
      <c r="AF236"/>
      <c r="AG236"/>
      <c r="AH236"/>
      <c r="AI236"/>
      <c r="AJ236"/>
      <c r="AK236"/>
    </row>
    <row r="237" spans="32:37" ht="12.75">
      <c r="AF237"/>
      <c r="AG237"/>
      <c r="AH237"/>
      <c r="AI237"/>
      <c r="AJ237"/>
      <c r="AK237"/>
    </row>
    <row r="238" spans="32:37" ht="12.75">
      <c r="AF238"/>
      <c r="AG238"/>
      <c r="AH238"/>
      <c r="AI238"/>
      <c r="AJ238"/>
      <c r="AK238"/>
    </row>
    <row r="239" spans="32:37" ht="12.75">
      <c r="AF239"/>
      <c r="AG239"/>
      <c r="AH239"/>
      <c r="AI239"/>
      <c r="AJ239"/>
      <c r="AK239"/>
    </row>
    <row r="240" spans="32:37" ht="12.75">
      <c r="AF240"/>
      <c r="AG240"/>
      <c r="AH240"/>
      <c r="AI240"/>
      <c r="AJ240"/>
      <c r="AK240"/>
    </row>
    <row r="241" spans="32:37" ht="12.75">
      <c r="AF241"/>
      <c r="AG241"/>
      <c r="AH241"/>
      <c r="AI241"/>
      <c r="AJ241"/>
      <c r="AK241"/>
    </row>
    <row r="242" spans="32:37" ht="12.75">
      <c r="AF242"/>
      <c r="AG242"/>
      <c r="AH242"/>
      <c r="AI242"/>
      <c r="AJ242"/>
      <c r="AK242"/>
    </row>
    <row r="243" spans="32:37" ht="12.75">
      <c r="AF243"/>
      <c r="AG243"/>
      <c r="AH243"/>
      <c r="AI243"/>
      <c r="AJ243"/>
      <c r="AK243"/>
    </row>
    <row r="244" spans="32:37" ht="12.75">
      <c r="AF244"/>
      <c r="AG244"/>
      <c r="AH244"/>
      <c r="AI244"/>
      <c r="AJ244"/>
      <c r="AK244"/>
    </row>
    <row r="245" spans="32:37" ht="12.75">
      <c r="AF245"/>
      <c r="AG245"/>
      <c r="AH245"/>
      <c r="AI245"/>
      <c r="AJ245"/>
      <c r="AK245"/>
    </row>
    <row r="246" spans="32:37" ht="12.75">
      <c r="AF246"/>
      <c r="AG246"/>
      <c r="AH246"/>
      <c r="AI246"/>
      <c r="AJ246"/>
      <c r="AK246"/>
    </row>
    <row r="247" spans="32:37" ht="12.75">
      <c r="AF247"/>
      <c r="AG247"/>
      <c r="AH247"/>
      <c r="AI247"/>
      <c r="AJ247"/>
      <c r="AK247"/>
    </row>
    <row r="248" spans="32:37" ht="12.75">
      <c r="AF248"/>
      <c r="AG248"/>
      <c r="AH248"/>
      <c r="AI248"/>
      <c r="AJ248"/>
      <c r="AK248"/>
    </row>
  </sheetData>
  <mergeCells count="16">
    <mergeCell ref="A32:G32"/>
    <mergeCell ref="I32:O32"/>
    <mergeCell ref="Q32:W32"/>
    <mergeCell ref="Q5:W5"/>
    <mergeCell ref="I5:O5"/>
    <mergeCell ref="A5:G5"/>
    <mergeCell ref="A14:G14"/>
    <mergeCell ref="I14:O14"/>
    <mergeCell ref="Q14:W14"/>
    <mergeCell ref="Z3:AA4"/>
    <mergeCell ref="A1:W1"/>
    <mergeCell ref="A23:G23"/>
    <mergeCell ref="I23:O23"/>
    <mergeCell ref="Q23:W23"/>
    <mergeCell ref="C3:E3"/>
    <mergeCell ref="A3:B3"/>
  </mergeCells>
  <dataValidations count="2">
    <dataValidation type="whole" showInputMessage="1" promptTitle="Calendar Year" prompt="Enter a year and the days of each month will update for that year." errorTitle="Invalid Year" error="Enter a year between 1000 and 5000." sqref="A1:W1">
      <formula1>0</formula1>
      <formula2>10000</formula2>
    </dataValidation>
    <dataValidation type="list" allowBlank="1" showInputMessage="1" showErrorMessage="1" sqref="C3:E3">
      <formula1>"Sunday, Monday, Tuesday, Wednesday, Thursday, Friday"</formula1>
    </dataValidation>
  </dataValidations>
  <printOptions horizontalCentered="1" verticalCentered="1"/>
  <pageMargins left="0.25" right="0.25" top="0.25" bottom="0.25" header="0.25" footer="0.25"/>
  <pageSetup fitToHeight="1" fitToWidth="1" horizontalDpi="300" verticalDpi="300" orientation="landscape" scale="94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tns:customPropertyEditors xmlns:tns="http://schemas.microsoft.com/office/2006/customDocumentInformationPanel">
  <tns:showOnOpen>true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446FCC-B177-414F-B302-93F028E88831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2011-03-07T02:15:25Z</dcterms:created>
  <dcterms:modified xsi:type="dcterms:W3CDTF">2019-01-21T23:08:03Z</dcterms:modified>
  <cp:category/>
  <cp:version/>
  <cp:contentType/>
  <cp:contentStatus/>
</cp:coreProperties>
</file>