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22650" windowHeight="12915" activeTab="0"/>
  </bookViews>
  <sheets>
    <sheet name="Business Trip Expenses" sheetId="2" r:id="rId1"/>
  </sheets>
  <definedNames>
    <definedName name="_xlnm.Print_Area" localSheetId="0">'Business Trip Expenses'!$B$2:$G$20</definedName>
    <definedName name="_xlnm.Print_Titles" localSheetId="0">'Business Trip Expenses'!$8:$8</definedName>
  </definedNames>
  <calcPr calcId="145621"/>
</workbook>
</file>

<file path=xl/sharedStrings.xml><?xml version="1.0" encoding="utf-8"?>
<sst xmlns="http://schemas.openxmlformats.org/spreadsheetml/2006/main" count="30" uniqueCount="22">
  <si>
    <t>Airfare</t>
  </si>
  <si>
    <t>Hotel</t>
  </si>
  <si>
    <t>Food</t>
  </si>
  <si>
    <t>Cost per day</t>
  </si>
  <si>
    <t>Car rental</t>
  </si>
  <si>
    <t>Gas</t>
  </si>
  <si>
    <t>Cost per gallon</t>
  </si>
  <si>
    <t>Entertainment</t>
  </si>
  <si>
    <t>Amount</t>
  </si>
  <si>
    <t>Gifts</t>
  </si>
  <si>
    <t>Miscellaneous</t>
  </si>
  <si>
    <t>Item</t>
  </si>
  <si>
    <t>Description</t>
  </si>
  <si>
    <t>Cost</t>
  </si>
  <si>
    <t>Qty</t>
  </si>
  <si>
    <t>Tickets</t>
  </si>
  <si>
    <t>Notes</t>
  </si>
  <si>
    <t>Room</t>
  </si>
  <si>
    <t>Total</t>
  </si>
  <si>
    <t>Business Trip Expenses</t>
  </si>
  <si>
    <t>Total expense during the trip</t>
  </si>
  <si>
    <t>Estimated trip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</si>
</sst>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77" formatCode="@"/>
  </numFmts>
  <fonts count="12">
    <font>
      <sz val="10"/>
      <color theme="1" tint="0.24995000660419464"/>
      <name val="Trebuchet MS"/>
      <family val="2"/>
      <scheme val="minor"/>
    </font>
    <font>
      <sz val="10"/>
      <name val="Arial"/>
      <family val="2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5000660419464"/>
      <name val="Microsoft Sans Serif"/>
      <family val="2"/>
      <scheme val="major"/>
    </font>
    <font>
      <b/>
      <sz val="14"/>
      <color theme="5" tint="-0.4999699890613556"/>
      <name val="Microsoft Sans Serif"/>
      <family val="2"/>
      <scheme val="major"/>
    </font>
    <font>
      <b/>
      <sz val="14"/>
      <color theme="6" tint="-0.24993999302387238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b/>
      <sz val="26"/>
      <color theme="8" tint="-0.4999699890613556"/>
      <name val="Bell MT"/>
      <family val="1"/>
    </font>
    <font>
      <b/>
      <sz val="14"/>
      <color theme="1"/>
      <name val="Microsoft Sans Serif"/>
      <family val="2"/>
      <scheme val="major"/>
    </font>
    <font>
      <b/>
      <sz val="14"/>
      <color theme="8"/>
      <name val="Microsoft Sans Serif"/>
      <family val="2"/>
      <scheme val="major"/>
    </font>
    <font>
      <b/>
      <sz val="11"/>
      <color theme="8" tint="0.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5" tint="-0.24993999302387238"/>
      </top>
      <bottom/>
    </border>
    <border>
      <left/>
      <right/>
      <top/>
      <bottom style="thick">
        <color theme="6" tint="-0.24993999302387238"/>
      </bottom>
    </border>
    <border>
      <left/>
      <right/>
      <top/>
      <bottom style="thick">
        <color theme="8" tint="-0.4999699890613556"/>
      </bottom>
    </border>
    <border>
      <left/>
      <right/>
      <top/>
      <bottom style="thick">
        <color theme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Protection="0">
      <alignment vertical="center"/>
    </xf>
    <xf numFmtId="0" fontId="5" fillId="0" borderId="1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/>
    <xf numFmtId="0" fontId="3" fillId="0" borderId="0" xfId="0" applyFont="1"/>
    <xf numFmtId="0" fontId="2" fillId="0" borderId="0" xfId="23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/>
    <xf numFmtId="8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7" fillId="0" borderId="0" xfId="21" applyNumberFormat="1" applyFont="1" applyBorder="1" applyAlignment="1">
      <alignment vertical="center"/>
    </xf>
    <xf numFmtId="0" fontId="0" fillId="0" borderId="3" xfId="0" applyBorder="1"/>
    <xf numFmtId="8" fontId="7" fillId="0" borderId="4" xfId="22" applyNumberFormat="1" applyFont="1" applyBorder="1" applyAlignment="1">
      <alignment vertical="center"/>
    </xf>
    <xf numFmtId="0" fontId="8" fillId="3" borderId="0" xfId="20" applyFont="1" applyFill="1" applyAlignment="1">
      <alignment horizontal="right" vertical="center"/>
    </xf>
    <xf numFmtId="0" fontId="2" fillId="0" borderId="0" xfId="23" applyBorder="1" applyAlignment="1">
      <alignment vertical="center"/>
    </xf>
    <xf numFmtId="0" fontId="10" fillId="0" borderId="4" xfId="22" applyFont="1" applyBorder="1" applyAlignment="1">
      <alignment horizontal="left" vertical="center"/>
    </xf>
    <xf numFmtId="0" fontId="9" fillId="0" borderId="0" xfId="21" applyFont="1" applyBorder="1" applyAlignment="1">
      <alignment horizontal="left" vertical="center"/>
    </xf>
    <xf numFmtId="8" fontId="2" fillId="0" borderId="0" xfId="23" applyNumberFormat="1" applyBorder="1" applyAlignment="1">
      <alignment horizontal="left" vertical="center"/>
    </xf>
    <xf numFmtId="8" fontId="10" fillId="0" borderId="4" xfId="22" applyNumberFormat="1" applyFont="1" applyBorder="1" applyAlignment="1">
      <alignment horizontal="left" vertical="center"/>
    </xf>
    <xf numFmtId="164" fontId="9" fillId="0" borderId="0" xfId="21" applyNumberFormat="1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9">
    <dxf>
      <font>
        <b val="0"/>
        <i val="0"/>
        <u val="none"/>
        <strike val="0"/>
        <sz val="10"/>
        <name val="Trebuchet MS"/>
        <color theme="1" tint="0.24995000660419464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numFmt numFmtId="177" formatCode="@"/>
    </dxf>
    <dxf>
      <font>
        <b val="0"/>
        <i val="0"/>
        <u val="none"/>
        <strike val="0"/>
        <sz val="10"/>
        <name val="Trebuchet MS"/>
        <color theme="1" tint="0.24995000660419464"/>
        <condense val="0"/>
        <extend val="0"/>
      </font>
      <numFmt numFmtId="164" formatCode="&quot;$&quot;#,##0.00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24995000660419464"/>
        <condense val="0"/>
        <extend val="0"/>
      </font>
      <numFmt numFmtId="164" formatCode="&quot;$&quot;#,##0.0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Trebuchet MS"/>
        <color theme="1" tint="0.24995000660419464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Trebuchet MS"/>
        <color theme="1" tint="0.24995000660419464"/>
        <condense val="0"/>
        <extend val="0"/>
      </font>
      <numFmt numFmtId="8" formatCode="&quot;$&quot;#,##0.00_);[Red]\(&quot;$&quot;#,##0.00\)"/>
      <fill>
        <patternFill patternType="none"/>
      </fill>
      <alignment horizontal="left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24995000660419464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Trebuchet MS"/>
        <color theme="1" tint="0.24995000660419464"/>
        <condense val="0"/>
        <extend val="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75"/>
          <c:y val="0.027"/>
          <c:w val="0.942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</a:gradFill>
              <a:ln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</a:gra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'Business Trip Expenses'!$F$4:$F$5</c:f>
              <c:numCache/>
            </c:numRef>
          </c:val>
        </c:ser>
        <c:gapWidth val="12"/>
        <c:axId val="3230770"/>
        <c:axId val="29076931"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1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accent5">
                        <a:lumMod val="20000"/>
                        <a:lumOff val="80000"/>
                      </a:schemeClr>
                    </a:solidFill>
                    <a:latin typeface="+mn-lt"/>
                    <a:ea typeface="Trebuchet MS"/>
                    <a:cs typeface="Trebuchet M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'Business Trip Expenses'!$G$4:$G$5</c:f>
              <c:numCache/>
            </c:numRef>
          </c:val>
        </c:ser>
        <c:gapWidth val="12"/>
        <c:axId val="60365788"/>
        <c:axId val="6421181"/>
      </c:barChart>
      <c:catAx>
        <c:axId val="3230770"/>
        <c:scaling>
          <c:orientation val="minMax"/>
        </c:scaling>
        <c:axPos val="l"/>
        <c:delete val="1"/>
        <c:majorTickMark val="none"/>
        <c:minorTickMark val="none"/>
        <c:tickLblPos val="nextTo"/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3230770"/>
        <c:crosses val="autoZero"/>
        <c:crossBetween val="between"/>
        <c:dispUnits/>
      </c:valAx>
      <c:catAx>
        <c:axId val="60365788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03657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19050</xdr:rowOff>
    </xdr:from>
    <xdr:to>
      <xdr:col>6</xdr:col>
      <xdr:colOff>3848100</xdr:colOff>
      <xdr:row>5</xdr:row>
      <xdr:rowOff>0</xdr:rowOff>
    </xdr:to>
    <xdr:graphicFrame macro="">
      <xdr:nvGraphicFramePr>
        <xdr:cNvPr id="5" name="Budget Cost Chart" descr="Chart showing total trip budget and total cost of trip." title="Budget cost chart"/>
        <xdr:cNvGraphicFramePr/>
      </xdr:nvGraphicFramePr>
      <xdr:xfrm>
        <a:off x="4257675" y="923925"/>
        <a:ext cx="5257800" cy="74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Data" displayName="tblData" ref="B8:G19" totalsRowCount="1">
  <autoFilter ref="B8:G18"/>
  <tableColumns count="6">
    <tableColumn id="1" name="Item" totalsRowLabel="Total" totalsRowDxfId="8"/>
    <tableColumn id="2" name="Description" totalsRowDxfId="7"/>
    <tableColumn id="3" name="Cost" totalsRowDxfId="6"/>
    <tableColumn id="4" name="Qty" dataDxfId="5" totalsRowDxfId="4"/>
    <tableColumn id="5" name="Amount" dataDxfId="3" totalsRowFunction="sum" totalsRowDxfId="2">
      <calculatedColumnFormula>tblData[[#This Row],[Qty]]*tblData[[#This Row],[Cost]]</calculatedColumnFormula>
    </tableColumn>
    <tableColumn id="6" name="Notes" dataDxfId="1" totalsRowDxfId="0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ysClr val="window" lastClr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G19"/>
  <sheetViews>
    <sheetView showGridLines="0" tabSelected="1" workbookViewId="0" topLeftCell="A1">
      <selection activeCell="B4" sqref="B4:C4"/>
    </sheetView>
  </sheetViews>
  <sheetFormatPr defaultColWidth="9.140625" defaultRowHeight="15"/>
  <cols>
    <col min="1" max="1" width="1.7109375" style="1" customWidth="1"/>
    <col min="2" max="2" width="20.140625" style="1" customWidth="1"/>
    <col min="3" max="3" width="20.57421875" style="1" customWidth="1"/>
    <col min="4" max="4" width="12.28125" style="1" customWidth="1"/>
    <col min="5" max="6" width="15.140625" style="1" customWidth="1"/>
    <col min="7" max="7" width="58.140625" style="1" customWidth="1"/>
    <col min="8" max="16384" width="9.140625" style="1" customWidth="1"/>
  </cols>
  <sheetData>
    <row r="1" ht="15"/>
    <row r="2" spans="2:7" ht="40.5" customHeight="1">
      <c r="B2" s="16" t="s">
        <v>19</v>
      </c>
      <c r="C2" s="16"/>
      <c r="D2" s="16"/>
      <c r="E2" s="16"/>
      <c r="F2" s="16"/>
      <c r="G2" s="16"/>
    </row>
    <row r="3" spans="2:7" ht="15.75" thickBot="1">
      <c r="B3" s="14"/>
      <c r="C3" s="14"/>
      <c r="D3" s="14"/>
      <c r="E3" s="14"/>
      <c r="F3" s="14"/>
      <c r="G3" s="14"/>
    </row>
    <row r="4" spans="2:7" ht="30" customHeight="1" thickTop="1">
      <c r="B4" s="19" t="s">
        <v>21</v>
      </c>
      <c r="C4" s="19"/>
      <c r="D4" s="22">
        <v>4500</v>
      </c>
      <c r="E4" s="22"/>
      <c r="F4" s="13">
        <v>0</v>
      </c>
      <c r="G4" s="13">
        <f>D5</f>
        <v>3985.68</v>
      </c>
    </row>
    <row r="5" spans="2:7" ht="30" customHeight="1" thickBot="1">
      <c r="B5" s="18" t="s">
        <v>20</v>
      </c>
      <c r="C5" s="18"/>
      <c r="D5" s="21">
        <f>SUBTOTAL(9,tblData[Amount])</f>
        <v>3985.68</v>
      </c>
      <c r="E5" s="21"/>
      <c r="F5" s="15">
        <v>0</v>
      </c>
      <c r="G5" s="15">
        <f>D4</f>
        <v>4500</v>
      </c>
    </row>
    <row r="6" spans="2:7" ht="30" customHeight="1" thickTop="1">
      <c r="B6" s="17" t="str">
        <f>IF(D4&gt;D5,"You're under budget by","You're over budget by")</f>
        <v>You're under budget by</v>
      </c>
      <c r="C6" s="17"/>
      <c r="D6" s="20">
        <f>(D4-D5)</f>
        <v>514.3200000000002</v>
      </c>
      <c r="E6" s="20"/>
      <c r="F6" s="2"/>
      <c r="G6" s="2"/>
    </row>
    <row r="7" ht="15"/>
    <row r="8" spans="2:7" ht="15">
      <c r="B8" s="3" t="s">
        <v>11</v>
      </c>
      <c r="C8" s="3" t="s">
        <v>12</v>
      </c>
      <c r="D8" s="11" t="s">
        <v>13</v>
      </c>
      <c r="E8" s="12" t="s">
        <v>14</v>
      </c>
      <c r="F8" s="11" t="s">
        <v>8</v>
      </c>
      <c r="G8" s="4" t="s">
        <v>16</v>
      </c>
    </row>
    <row r="9" spans="2:7" ht="15">
      <c r="B9" s="3" t="s">
        <v>0</v>
      </c>
      <c r="C9" s="3" t="s">
        <v>15</v>
      </c>
      <c r="D9" s="9">
        <v>600</v>
      </c>
      <c r="E9" s="5">
        <v>1</v>
      </c>
      <c r="F9" s="9">
        <f>tblData[[#This Row],[Qty]]*tblData[[#This Row],[Cost]]</f>
        <v>600</v>
      </c>
      <c r="G9" s="10"/>
    </row>
    <row r="10" spans="2:7" ht="15">
      <c r="B10" s="3" t="s">
        <v>0</v>
      </c>
      <c r="C10" s="3" t="s">
        <v>15</v>
      </c>
      <c r="D10" s="9">
        <v>1750</v>
      </c>
      <c r="E10" s="5">
        <v>1</v>
      </c>
      <c r="F10" s="9">
        <f>tblData[[#This Row],[Qty]]*tblData[[#This Row],[Cost]]</f>
        <v>1750</v>
      </c>
      <c r="G10" s="10"/>
    </row>
    <row r="11" spans="2:7" ht="15">
      <c r="B11" s="3" t="s">
        <v>1</v>
      </c>
      <c r="C11" s="3" t="s">
        <v>17</v>
      </c>
      <c r="D11" s="9">
        <v>180</v>
      </c>
      <c r="E11" s="5">
        <v>3</v>
      </c>
      <c r="F11" s="9">
        <f>tblData[[#This Row],[Qty]]*tblData[[#This Row],[Cost]]</f>
        <v>540</v>
      </c>
      <c r="G11" s="10"/>
    </row>
    <row r="12" spans="2:7" ht="15">
      <c r="B12" s="3" t="s">
        <v>1</v>
      </c>
      <c r="C12" s="3" t="s">
        <v>17</v>
      </c>
      <c r="D12" s="9">
        <v>50</v>
      </c>
      <c r="E12" s="5">
        <v>3</v>
      </c>
      <c r="F12" s="9">
        <f>tblData[[#This Row],[Qty]]*tblData[[#This Row],[Cost]]</f>
        <v>150</v>
      </c>
      <c r="G12" s="10"/>
    </row>
    <row r="13" spans="2:7" ht="15">
      <c r="B13" s="3" t="s">
        <v>4</v>
      </c>
      <c r="C13" s="3" t="s">
        <v>3</v>
      </c>
      <c r="D13" s="9">
        <v>52</v>
      </c>
      <c r="E13" s="5">
        <v>6</v>
      </c>
      <c r="F13" s="9">
        <f>tblData[[#This Row],[Qty]]*tblData[[#This Row],[Cost]]</f>
        <v>312</v>
      </c>
      <c r="G13" s="10"/>
    </row>
    <row r="14" spans="2:7" ht="15">
      <c r="B14" s="3" t="s">
        <v>5</v>
      </c>
      <c r="C14" s="3" t="s">
        <v>6</v>
      </c>
      <c r="D14" s="9">
        <v>1.74</v>
      </c>
      <c r="E14" s="5">
        <v>32</v>
      </c>
      <c r="F14" s="9">
        <f>tblData[[#This Row],[Qty]]*tblData[[#This Row],[Cost]]</f>
        <v>55.68</v>
      </c>
      <c r="G14" s="10"/>
    </row>
    <row r="15" spans="2:7" ht="15">
      <c r="B15" s="3" t="s">
        <v>7</v>
      </c>
      <c r="C15" s="3" t="s">
        <v>8</v>
      </c>
      <c r="D15" s="9">
        <v>130</v>
      </c>
      <c r="E15" s="5">
        <v>1</v>
      </c>
      <c r="F15" s="9">
        <f>tblData[[#This Row],[Qty]]*tblData[[#This Row],[Cost]]</f>
        <v>130</v>
      </c>
      <c r="G15" s="10"/>
    </row>
    <row r="16" spans="2:7" ht="15">
      <c r="B16" s="3" t="s">
        <v>9</v>
      </c>
      <c r="C16" s="3" t="s">
        <v>8</v>
      </c>
      <c r="D16" s="9">
        <v>20</v>
      </c>
      <c r="E16" s="5">
        <v>1</v>
      </c>
      <c r="F16" s="9">
        <f>tblData[[#This Row],[Qty]]*tblData[[#This Row],[Cost]]</f>
        <v>20</v>
      </c>
      <c r="G16" s="10"/>
    </row>
    <row r="17" spans="2:7" ht="15">
      <c r="B17" s="3" t="s">
        <v>10</v>
      </c>
      <c r="C17" s="3" t="s">
        <v>8</v>
      </c>
      <c r="D17" s="9">
        <v>98</v>
      </c>
      <c r="E17" s="5">
        <v>1</v>
      </c>
      <c r="F17" s="9">
        <f>tblData[[#This Row],[Qty]]*tblData[[#This Row],[Cost]]</f>
        <v>98</v>
      </c>
      <c r="G17" s="10"/>
    </row>
    <row r="18" spans="2:7" ht="15">
      <c r="B18" s="3" t="s">
        <v>2</v>
      </c>
      <c r="C18" s="3" t="s">
        <v>3</v>
      </c>
      <c r="D18" s="9">
        <v>55</v>
      </c>
      <c r="E18" s="5">
        <v>6</v>
      </c>
      <c r="F18" s="9">
        <f>tblData[[#This Row],[Qty]]*tblData[[#This Row],[Cost]]</f>
        <v>330</v>
      </c>
      <c r="G18" s="10"/>
    </row>
    <row r="19" spans="2:7" ht="15">
      <c r="B19" s="6" t="s">
        <v>18</v>
      </c>
      <c r="C19" s="6"/>
      <c r="D19" s="7"/>
      <c r="E19" s="8"/>
      <c r="F19" s="9">
        <f>SUBTOTAL(109,[Amount])</f>
        <v>3985.68</v>
      </c>
      <c r="G19" s="8"/>
    </row>
  </sheetData>
  <mergeCells count="7">
    <mergeCell ref="B2:G2"/>
    <mergeCell ref="B6:C6"/>
    <mergeCell ref="B5:C5"/>
    <mergeCell ref="B4:C4"/>
    <mergeCell ref="D6:E6"/>
    <mergeCell ref="D5:E5"/>
    <mergeCell ref="D4:E4"/>
  </mergeCells>
  <printOptions horizontalCentered="1"/>
  <pageMargins left="0.4" right="0.4" top="0.4" bottom="0.4" header="0.3" footer="0.3"/>
  <pageSetup fitToHeight="0" fitToWidth="1" horizontalDpi="600" verticalDpi="600" orientation="landscape" scale="98" r:id="rId3"/>
  <headerFooter differentFirst="1">
    <oddFooter>&amp;CPage &amp;P of &amp;N</oddFooter>
  </headerFooter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EA3685-90B6-41AC-9729-3D151EAB46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2016-05-24T14:11:16Z</dcterms:created>
  <dcterms:modified xsi:type="dcterms:W3CDTF">2016-06-07T19:25:16Z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TC039869359991</vt:lpwstr>
  </property>
</Properties>
</file>