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23040" windowHeight="9330" activeTab="0"/>
  </bookViews>
  <sheets>
    <sheet name="Running Record Journal" sheetId="1" r:id="rId1"/>
    <sheet name="Running Log" sheetId="2" r:id="rId2"/>
  </sheets>
  <definedNames>
    <definedName name="_xlnm.Print_Titles" localSheetId="0">'Running Record Journal'!$1:$5</definedName>
  </definedNames>
  <calcPr calcId="145621"/>
</workbook>
</file>

<file path=xl/sharedStrings.xml><?xml version="1.0" encoding="utf-8"?>
<sst xmlns="http://schemas.openxmlformats.org/spreadsheetml/2006/main" count="10" uniqueCount="10">
  <si>
    <t>NUMBER OF RUNS</t>
  </si>
  <si>
    <t xml:space="preserve"> MONTH</t>
  </si>
  <si>
    <t xml:space="preserve"> RUNNING SUMMARY</t>
  </si>
  <si>
    <t xml:space="preserve"> RUNNING LOG</t>
  </si>
  <si>
    <t>DATA</t>
  </si>
  <si>
    <t>TIME</t>
  </si>
  <si>
    <t>TOTAL DISTANCE (miles)</t>
  </si>
  <si>
    <t>DISTANCE GOAL (miles)</t>
  </si>
  <si>
    <t>PACE (minutes)</t>
  </si>
  <si>
    <t>DISTANCE (miles)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</si>
</sst>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h]:mm:ss;@"/>
    <numFmt numFmtId="165" formatCode="\ yyyy\ \-\ mmmm"/>
    <numFmt numFmtId="166" formatCode="\ ddd\ \-\ m/d/yyyy"/>
    <numFmt numFmtId="177" formatCode="#,##0.00"/>
    <numFmt numFmtId="178" formatCode="#,##0"/>
  </numFmts>
  <fonts count="23">
    <font>
      <sz val="8"/>
      <color theme="1" tint="0.34999001026153564"/>
      <name val="Euphemia"/>
      <family val="2"/>
      <scheme val="minor"/>
    </font>
    <font>
      <sz val="10"/>
      <name val="Arial"/>
      <family val="2"/>
    </font>
    <font>
      <sz val="8"/>
      <color theme="1" tint="0.49998000264167786"/>
      <name val="Euphemia"/>
      <family val="2"/>
      <scheme val="minor"/>
    </font>
    <font>
      <sz val="18"/>
      <color theme="4"/>
      <name val="Franklin Gothic Medium"/>
      <family val="2"/>
      <scheme val="major"/>
    </font>
    <font>
      <sz val="18"/>
      <color theme="0"/>
      <name val="Franklin Gothic Medium"/>
      <family val="2"/>
      <scheme val="major"/>
    </font>
    <font>
      <sz val="9"/>
      <color theme="4"/>
      <name val="Euphemia"/>
      <family val="2"/>
      <scheme val="minor"/>
    </font>
    <font>
      <sz val="9"/>
      <color theme="1" tint="0.49998000264167786"/>
      <name val="Euphemia"/>
      <family val="2"/>
      <scheme val="minor"/>
    </font>
    <font>
      <sz val="25"/>
      <color theme="1" tint="0.24995000660419464"/>
      <name val="Franklin Gothic Medium"/>
      <family val="2"/>
      <scheme val="major"/>
    </font>
    <font>
      <sz val="9"/>
      <color theme="4"/>
      <name val="Bell MT"/>
      <family val="1"/>
    </font>
    <font>
      <sz val="18"/>
      <color theme="1"/>
      <name val="Berlin Sans FB"/>
      <family val="2"/>
    </font>
    <font>
      <sz val="10"/>
      <color theme="1"/>
      <name val="Berlin Sans FB"/>
      <family val="2"/>
    </font>
    <font>
      <sz val="10"/>
      <color theme="1" tint="0.34999001026153564"/>
      <name val="Berlin Sans FB"/>
      <family val="2"/>
    </font>
    <font>
      <sz val="9"/>
      <color theme="4"/>
      <name val="Berlin Sans FB"/>
      <family val="2"/>
    </font>
    <font>
      <sz val="18"/>
      <color theme="4"/>
      <name val="Berlin Sans FB"/>
      <family val="2"/>
    </font>
    <font>
      <sz val="18"/>
      <color theme="0"/>
      <name val="Berlin Sans FB"/>
      <family val="2"/>
    </font>
    <font>
      <sz val="10"/>
      <color theme="0"/>
      <name val="Berlin Sans FB"/>
      <family val="2"/>
    </font>
    <font>
      <sz val="8"/>
      <color theme="1"/>
      <name val="Euphemia"/>
      <family val="2"/>
    </font>
    <font>
      <sz val="17"/>
      <color theme="1" tint="0.25"/>
      <name val="Berlin Sans FB"/>
      <family val="2"/>
    </font>
    <font>
      <sz val="30"/>
      <color theme="0"/>
      <name val="Berlin Sans FB"/>
      <family val="2"/>
    </font>
    <font>
      <sz val="8"/>
      <color theme="1" tint="0.5"/>
      <name val="Euphemia"/>
      <family val="2"/>
    </font>
    <font>
      <sz val="11"/>
      <color theme="1"/>
      <name val="Euphemia"/>
      <family val="2"/>
    </font>
    <font>
      <sz val="8"/>
      <color theme="0"/>
      <name val="Euphemia"/>
      <family val="2"/>
      <scheme val="minor"/>
    </font>
    <font>
      <sz val="8"/>
      <color theme="1"/>
      <name val="Euphemia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1" tint="0.2499500066041946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-0.24997000396251678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/>
      <right style="thin">
        <color theme="2"/>
      </right>
      <top/>
      <bottom style="thin">
        <color theme="0" tint="-0.149959996342659"/>
      </bottom>
    </border>
    <border>
      <left/>
      <right style="thin">
        <color theme="2"/>
      </right>
      <top/>
      <bottom/>
    </border>
  </borders>
  <cellStyleXfs count="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2" borderId="0" applyNumberFormat="0" applyBorder="0" applyProtection="0">
      <alignment horizontal="left" vertical="top"/>
    </xf>
    <xf numFmtId="166" fontId="2" fillId="0" borderId="0" applyFont="0" applyFill="0" applyBorder="0" applyProtection="0">
      <alignment horizontal="left"/>
    </xf>
    <xf numFmtId="165" fontId="2" fillId="0" borderId="0" applyFont="0" applyFill="0" applyBorder="0" applyProtection="0">
      <alignment horizontal="left"/>
    </xf>
    <xf numFmtId="3" fontId="0" fillId="3" borderId="1" applyProtection="0">
      <alignment horizontal="center"/>
    </xf>
    <xf numFmtId="4" fontId="0" fillId="3" borderId="2" applyProtection="0">
      <alignment horizontal="center"/>
    </xf>
    <xf numFmtId="4" fontId="2" fillId="0" borderId="0" applyFont="0" applyFill="0" applyBorder="0" applyProtection="0">
      <alignment horizontal="center"/>
    </xf>
    <xf numFmtId="164" fontId="2" fillId="0" borderId="0" applyFont="0" applyFill="0" applyBorder="0" applyProtection="0">
      <alignment horizontal="center"/>
    </xf>
    <xf numFmtId="0" fontId="7" fillId="0" borderId="0" applyNumberFormat="0" applyFill="0" applyBorder="0" applyAlignment="0" applyProtection="0"/>
    <xf numFmtId="0" fontId="5" fillId="2" borderId="0" applyNumberFormat="0" applyBorder="0" applyProtection="0">
      <alignment horizontal="left"/>
    </xf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165" fontId="11" fillId="0" borderId="0" xfId="23" applyFont="1" applyFill="1" applyBorder="1" applyAlignment="1">
      <alignment horizontal="left"/>
    </xf>
    <xf numFmtId="4" fontId="11" fillId="0" borderId="0" xfId="26" applyFont="1" applyFill="1" applyBorder="1" applyAlignment="1">
      <alignment horizontal="center"/>
    </xf>
    <xf numFmtId="166" fontId="11" fillId="0" borderId="0" xfId="22" applyFont="1" applyFill="1" applyBorder="1" applyAlignment="1">
      <alignment horizontal="left"/>
    </xf>
    <xf numFmtId="164" fontId="11" fillId="0" borderId="0" xfId="27" applyFont="1" applyFill="1" applyBorder="1" applyAlignment="1">
      <alignment horizontal="center"/>
    </xf>
    <xf numFmtId="4" fontId="11" fillId="0" borderId="2" xfId="25" applyFont="1" applyFill="1" applyAlignment="1">
      <alignment horizontal="center"/>
    </xf>
    <xf numFmtId="4" fontId="11" fillId="0" borderId="3" xfId="25" applyFont="1" applyFill="1" applyBorder="1" applyAlignment="1">
      <alignment horizontal="center"/>
    </xf>
    <xf numFmtId="0" fontId="0" fillId="4" borderId="0" xfId="0" applyFill="1" applyAlignment="1">
      <alignment vertical="center"/>
    </xf>
    <xf numFmtId="0" fontId="4" fillId="5" borderId="0" xfId="21" applyFill="1" applyAlignment="1">
      <alignment/>
    </xf>
    <xf numFmtId="0" fontId="0" fillId="5" borderId="0" xfId="0" applyFill="1" applyAlignment="1">
      <alignment vertical="center"/>
    </xf>
    <xf numFmtId="0" fontId="8" fillId="5" borderId="0" xfId="29" applyFont="1" applyFill="1" applyAlignment="1">
      <alignment horizontal="left"/>
    </xf>
    <xf numFmtId="0" fontId="9" fillId="5" borderId="0" xfId="21" applyFont="1" applyFill="1" applyAlignment="1">
      <alignment horizontal="left" vertical="top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5" borderId="0" xfId="21" applyFill="1" applyAlignment="1">
      <alignment horizontal="center"/>
    </xf>
    <xf numFmtId="0" fontId="3" fillId="5" borderId="0" xfId="20" applyFill="1" applyAlignment="1">
      <alignment horizontal="center" vertical="top"/>
    </xf>
    <xf numFmtId="3" fontId="11" fillId="0" borderId="0" xfId="24" applyFont="1" applyFill="1" applyBorder="1" applyAlignment="1">
      <alignment horizontal="center"/>
    </xf>
    <xf numFmtId="3" fontId="11" fillId="0" borderId="0" xfId="24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4" fontId="11" fillId="0" borderId="0" xfId="25" applyFont="1" applyFill="1" applyBorder="1" applyAlignment="1">
      <alignment horizontal="center"/>
    </xf>
    <xf numFmtId="4" fontId="11" fillId="0" borderId="0" xfId="25" applyNumberFormat="1" applyFont="1" applyFill="1" applyBorder="1" applyAlignment="1">
      <alignment horizontal="center"/>
    </xf>
    <xf numFmtId="4" fontId="11" fillId="0" borderId="0" xfId="0" applyNumberFormat="1" applyFont="1" applyFill="1" applyAlignment="1">
      <alignment horizontal="center" vertical="center"/>
    </xf>
    <xf numFmtId="4" fontId="11" fillId="0" borderId="0" xfId="26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4" fillId="5" borderId="0" xfId="21" applyFill="1" applyAlignment="1">
      <alignment horizontal="left" vertical="top"/>
    </xf>
    <xf numFmtId="0" fontId="15" fillId="0" borderId="0" xfId="0" applyFont="1" applyFill="1" applyBorder="1" applyAlignment="1">
      <alignment horizontal="center" vertical="center"/>
    </xf>
    <xf numFmtId="0" fontId="12" fillId="6" borderId="0" xfId="29" applyFont="1" applyFill="1" applyAlignment="1">
      <alignment horizontal="left"/>
    </xf>
    <xf numFmtId="0" fontId="13" fillId="6" borderId="0" xfId="20" applyFont="1" applyFill="1" applyAlignment="1">
      <alignment horizontal="left" vertical="top"/>
    </xf>
    <xf numFmtId="0" fontId="14" fillId="6" borderId="0" xfId="21" applyFont="1" applyFill="1" applyAlignment="1">
      <alignment horizontal="left" vertical="top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  <cellStyle name="Dates" xfId="22"/>
    <cellStyle name="Months" xfId="23"/>
    <cellStyle name="Number of Runs" xfId="24"/>
    <cellStyle name="Total Distance / Pace" xfId="25"/>
    <cellStyle name="Distance / Goal" xfId="26"/>
    <cellStyle name="Time" xfId="27"/>
    <cellStyle name="Title" xfId="28"/>
    <cellStyle name="Heading 3" xfId="29"/>
    <cellStyle name="Heading 4" xfId="30"/>
  </cellStyles>
  <dxfs count="22">
    <dxf>
      <font>
        <b val="0"/>
        <i val="0"/>
        <u val="none"/>
        <strike val="0"/>
        <sz val="10"/>
        <name val="Berlin Sans FB"/>
      </font>
      <fill>
        <patternFill patternType="none"/>
      </fill>
    </dxf>
    <dxf>
      <font>
        <b val="0"/>
        <i val="0"/>
        <u val="none"/>
        <strike val="0"/>
        <sz val="10"/>
        <name val="Berlin Sans FB"/>
        <color theme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Berlin Sans FB"/>
      </font>
      <fill>
        <patternFill patternType="none"/>
      </fill>
    </dxf>
    <dxf>
      <font>
        <b val="0"/>
        <i val="0"/>
        <u val="none"/>
        <strike val="0"/>
        <sz val="10"/>
        <name val="Berlin Sans FB"/>
      </font>
      <fill>
        <patternFill patternType="none"/>
      </fill>
    </dxf>
    <dxf>
      <font>
        <b val="0"/>
        <i val="0"/>
        <u val="none"/>
        <strike val="0"/>
        <sz val="10"/>
        <name val="Berlin Sans FB"/>
      </font>
      <fill>
        <patternFill patternType="none"/>
      </fill>
    </dxf>
    <dxf>
      <font>
        <b val="0"/>
        <i val="0"/>
        <u val="none"/>
        <strike val="0"/>
        <sz val="10"/>
        <name val="Berlin Sans FB"/>
      </font>
      <fill>
        <patternFill patternType="none"/>
      </fill>
    </dxf>
    <dxf>
      <font>
        <b val="0"/>
        <i val="0"/>
        <u val="none"/>
        <strike val="0"/>
        <sz val="10"/>
        <name val="Berlin Sans FB"/>
      </font>
      <fill>
        <patternFill patternType="none"/>
      </fill>
      <alignment horizontal="center" textRotation="0" wrapText="1" shrinkToFit="1" readingOrder="0"/>
    </dxf>
    <dxf>
      <font>
        <b val="0"/>
        <i val="0"/>
        <u val="none"/>
        <strike val="0"/>
        <sz val="10"/>
        <name val="Berlin Sans FB"/>
      </font>
      <numFmt numFmtId="177" formatCode="#,##0.00"/>
      <fill>
        <patternFill patternType="none"/>
      </fill>
      <alignment horizontal="center" textRotation="0" wrapText="1" shrinkToFit="1" readingOrder="0"/>
    </dxf>
    <dxf>
      <font>
        <b val="0"/>
        <i val="0"/>
        <u val="none"/>
        <strike val="0"/>
        <sz val="10"/>
        <name val="Berlin Sans FB"/>
      </font>
      <numFmt numFmtId="178" formatCode="#,##0"/>
      <fill>
        <patternFill patternType="none"/>
      </fill>
      <alignment horizontal="center" textRotation="0" wrapText="1" shrinkToFit="1" readingOrder="0"/>
    </dxf>
    <dxf>
      <font>
        <b val="0"/>
        <i val="0"/>
        <u val="none"/>
        <strike val="0"/>
        <sz val="10"/>
        <name val="Berlin Sans FB"/>
      </font>
      <fill>
        <patternFill patternType="none"/>
      </fill>
    </dxf>
    <dxf>
      <font>
        <b val="0"/>
        <i val="0"/>
        <u val="none"/>
        <strike val="0"/>
        <sz val="10"/>
        <name val="Berlin Sans FB"/>
      </font>
      <fill>
        <patternFill patternType="none"/>
      </fill>
    </dxf>
    <dxf>
      <font>
        <b val="0"/>
        <i val="0"/>
        <u val="none"/>
        <strike val="0"/>
        <sz val="10"/>
        <name val="Berlin Sans FB"/>
        <color theme="1"/>
      </font>
      <fill>
        <patternFill patternType="none"/>
      </fill>
    </dxf>
    <dxf>
      <fill>
        <patternFill patternType="solid">
          <fgColor theme="7" tint="0.5999900102615356"/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 patternType="solid">
          <fgColor theme="7" tint="0.5999900102615356"/>
          <bgColor theme="7" tint="0.5999900102615356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medium">
          <color theme="7"/>
        </top>
      </border>
    </dxf>
    <dxf>
      <font>
        <b/>
        <color theme="1"/>
      </font>
    </dxf>
    <dxf>
      <font>
        <color theme="1"/>
      </font>
      <fill>
        <patternFill patternType="solid">
          <fgColor theme="7" tint="0.7999799847602844"/>
          <bgColor theme="7" tint="0.7999799847602844"/>
        </patternFill>
      </fill>
      <border>
        <left style="thin">
          <color theme="7" tint="0.39998000860214233"/>
        </left>
        <right style="thin">
          <color theme="7" tint="0.39998000860214233"/>
        </right>
        <top style="thin">
          <color theme="7" tint="0.39998000860214233"/>
        </top>
        <bottom style="thin">
          <color theme="7" tint="0.39998000860214233"/>
        </bottom>
        <vertical style="thin">
          <color theme="7" tint="0.39998000860214233"/>
        </vertical>
        <horizontal style="thin">
          <color theme="7" tint="0.39998000860214233"/>
        </horizontal>
      </border>
    </dxf>
    <dxf>
      <font>
        <color theme="4"/>
      </font>
      <fill>
        <patternFill>
          <bgColor theme="1" tint="0.24995000660419464"/>
        </patternFill>
      </fill>
      <border>
        <top style="thin">
          <color theme="1" tint="0.34999001026153564"/>
        </top>
        <bottom style="thin">
          <color theme="1" tint="0.34999001026153564"/>
        </bottom>
        <vertical style="thin">
          <color theme="1" tint="0.34999001026153564"/>
        </vertical>
      </border>
    </dxf>
    <dxf>
      <fill>
        <patternFill>
          <bgColor theme="0"/>
        </patternFill>
      </fill>
      <border>
        <bottom style="thin">
          <color theme="0" tint="-0.149959996342659"/>
        </bottom>
        <vertical style="thin">
          <color theme="0" tint="-0.04997999966144562"/>
        </vertical>
        <horizontal style="thin">
          <color theme="0" tint="-0.04997999966144562"/>
        </horizontal>
      </border>
    </dxf>
  </dxfs>
  <tableStyles count="2" defaultTableStyle="Custom Table Style" defaultPivotStyle="PivotStyleLight16">
    <tableStyle name="Custom Table Style" pivot="0" count="2">
      <tableStyleElement type="wholeTable" dxfId="21"/>
      <tableStyleElement type="headerRow" dxfId="20"/>
    </tableStyle>
    <tableStyle name="TableStyleMedium26 2" pivot="0" count="8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secondRowStripe" dxfId="13"/>
      <tableStyleElement type="firstColumn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5"/>
          <c:y val="0.197"/>
          <c:w val="0.73025"/>
          <c:h val="0.50875"/>
        </c:manualLayout>
      </c:layout>
      <c:barChart>
        <c:barDir val="col"/>
        <c:grouping val="clustered"/>
        <c:varyColors val="0"/>
        <c:ser>
          <c:idx val="0"/>
          <c:order val="0"/>
          <c:tx>
            <c:v>Total Distance Ran</c:v>
          </c:tx>
          <c:spPr>
            <a:gradFill rotWithShape="1">
              <a:gsLst>
                <a:gs pos="0">
                  <a:schemeClr val="accent4">
                    <a:lumMod val="75000"/>
                    <a:shade val="30000"/>
                    <a:satMod val="115000"/>
                  </a:schemeClr>
                </a:gs>
                <a:gs pos="50000">
                  <a:schemeClr val="accent4">
                    <a:lumMod val="75000"/>
                    <a:shade val="67500"/>
                    <a:satMod val="115000"/>
                  </a:schemeClr>
                </a:gs>
                <a:gs pos="100000">
                  <a:schemeClr val="accent4">
                    <a:lumMod val="75000"/>
                    <a:shade val="100000"/>
                    <a:satMod val="115000"/>
                  </a:schemeClr>
                </a:gs>
              </a:gsLst>
              <a:lin ang="162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'Running Record Journal'!$B$10:$B$24</c:f>
              <c:strCache/>
            </c:strRef>
          </c:cat>
          <c:val>
            <c:numRef>
              <c:f>'Running Record Journal'!$D$10:$D$24</c:f>
              <c:numCache/>
            </c:numRef>
          </c:val>
        </c:ser>
        <c:gapWidth val="75"/>
        <c:axId val="50815063"/>
        <c:axId val="54682384"/>
      </c:barChart>
      <c:lineChart>
        <c:grouping val="standard"/>
        <c:varyColors val="0"/>
        <c:ser>
          <c:idx val="1"/>
          <c:order val="1"/>
          <c:tx>
            <c:v>Distance Goal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'Running Record Journal'!$B$10:$B$24</c:f>
              <c:strCache/>
            </c:strRef>
          </c:cat>
          <c:val>
            <c:numRef>
              <c:f>'Running Record Journal'!$E$10:$E$24</c:f>
              <c:numCache/>
            </c:numRef>
          </c:val>
          <c:smooth val="0"/>
        </c:ser>
        <c:axId val="50815063"/>
        <c:axId val="54682384"/>
      </c:lineChart>
      <c:dateAx>
        <c:axId val="50815063"/>
        <c:scaling>
          <c:orientation val="minMax"/>
        </c:scaling>
        <c:axPos val="b"/>
        <c:delete val="0"/>
        <c:numFmt formatCode="mmm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lang="en-US" cap="none" sz="800" u="none" baseline="0">
                <a:solidFill>
                  <a:schemeClr val="tx1"/>
                </a:solidFill>
                <a:latin typeface="Euphemia"/>
                <a:ea typeface="Euphemia"/>
                <a:cs typeface="Euphemia"/>
              </a:defRPr>
            </a:pPr>
          </a:p>
        </c:txPr>
        <c:crossAx val="54682384"/>
        <c:crosses val="autoZero"/>
        <c:auto val="1"/>
        <c:baseTimeUnit val="months"/>
        <c:noMultiLvlLbl val="0"/>
      </c:dateAx>
      <c:valAx>
        <c:axId val="54682384"/>
        <c:scaling>
          <c:orientation val="minMax"/>
        </c:scaling>
        <c:axPos val="l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800" u="none" baseline="0">
                <a:solidFill>
                  <a:schemeClr val="tx1"/>
                </a:solidFill>
                <a:latin typeface="Euphemia"/>
                <a:ea typeface="Euphemia"/>
                <a:cs typeface="Euphemia"/>
              </a:defRPr>
            </a:pPr>
          </a:p>
        </c:txPr>
        <c:crossAx val="50815063"/>
        <c:crosses val="autoZero"/>
        <c:crossBetween val="between"/>
        <c:dispUnits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6425"/>
          <c:y val="0.81325"/>
          <c:w val="0.47175"/>
          <c:h val="0.0705"/>
        </c:manualLayout>
      </c:layout>
      <c:overlay val="0"/>
      <c:txPr>
        <a:bodyPr vert="horz" rot="0"/>
        <a:lstStyle/>
        <a:p>
          <a:pPr>
            <a:defRPr lang="en-US" cap="none" sz="800" u="none" baseline="0">
              <a:solidFill>
                <a:schemeClr val="tx1"/>
              </a:solidFill>
              <a:latin typeface="Euphemia"/>
              <a:ea typeface="Euphemia"/>
              <a:cs typeface="Euphemia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75"/>
          <c:y val="0.241"/>
          <c:w val="0.687"/>
          <c:h val="0.49775"/>
        </c:manualLayout>
      </c:layout>
      <c:barChart>
        <c:barDir val="col"/>
        <c:grouping val="clustered"/>
        <c:varyColors val="0"/>
        <c:ser>
          <c:idx val="1"/>
          <c:order val="0"/>
          <c:tx>
            <c:v>Pace (minutes)</c:v>
          </c:tx>
          <c:spPr>
            <a:gradFill rotWithShape="1">
              <a:gsLst>
                <a:gs pos="0">
                  <a:srgbClr val="FA9029">
                    <a:lumMod val="60000"/>
                    <a:lumOff val="40000"/>
                    <a:shade val="30000"/>
                    <a:satMod val="115000"/>
                  </a:srgbClr>
                </a:gs>
                <a:gs pos="50000">
                  <a:srgbClr val="FA9029">
                    <a:lumMod val="60000"/>
                    <a:lumOff val="40000"/>
                    <a:shade val="67500"/>
                    <a:satMod val="115000"/>
                  </a:srgbClr>
                </a:gs>
                <a:gs pos="100000">
                  <a:srgbClr val="FA9029">
                    <a:lumMod val="60000"/>
                    <a:lumOff val="40000"/>
                    <a:shade val="100000"/>
                    <a:satMod val="115000"/>
                  </a:srgbClr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'Running Log'!$B$10:$B$20</c:f>
              <c:strCache/>
            </c:strRef>
          </c:cat>
          <c:val>
            <c:numRef>
              <c:f>'Running Log'!$E$10:$E$20</c:f>
              <c:numCache/>
            </c:numRef>
          </c:val>
        </c:ser>
        <c:overlap val="29"/>
        <c:gapWidth val="23"/>
        <c:axId val="22379409"/>
        <c:axId val="88090"/>
      </c:barChart>
      <c:lineChart>
        <c:grouping val="standard"/>
        <c:varyColors val="0"/>
        <c:ser>
          <c:idx val="0"/>
          <c:order val="1"/>
          <c:tx>
            <c:v>Distance (miles)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'Running Log'!$B$10:$B$20</c:f>
              <c:strCache/>
            </c:strRef>
          </c:cat>
          <c:val>
            <c:numRef>
              <c:f>'Running Log'!$D$10:$D$20</c:f>
              <c:numCache/>
            </c:numRef>
          </c:val>
          <c:smooth val="0"/>
        </c:ser>
        <c:axId val="792811"/>
        <c:axId val="7135300"/>
      </c:lineChart>
      <c:dateAx>
        <c:axId val="22379409"/>
        <c:scaling>
          <c:orientation val="minMax"/>
        </c:scaling>
        <c:axPos val="b"/>
        <c:delete val="0"/>
        <c:numFmt formatCode="mmm" sourceLinked="0"/>
        <c:majorTickMark val="none"/>
        <c:minorTickMark val="none"/>
        <c:tickLblPos val="nextTo"/>
        <c:spPr>
          <a:ln w="12700"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lang="en-US" cap="none" sz="800" u="none" baseline="0">
                <a:solidFill>
                  <a:schemeClr val="tx1">
                    <a:lumMod val="50000"/>
                    <a:lumOff val="50000"/>
                  </a:schemeClr>
                </a:solidFill>
                <a:latin typeface="Euphemia"/>
                <a:ea typeface="Euphemia"/>
                <a:cs typeface="Euphemia"/>
              </a:defRPr>
            </a:pPr>
          </a:p>
        </c:txPr>
        <c:crossAx val="88090"/>
        <c:crosses val="autoZero"/>
        <c:auto val="1"/>
        <c:baseTimeUnit val="days"/>
        <c:majorUnit val="1"/>
        <c:majorTimeUnit val="months"/>
        <c:noMultiLvlLbl val="0"/>
      </c:dateAx>
      <c:valAx>
        <c:axId val="88090"/>
        <c:scaling>
          <c:orientation val="minMax"/>
          <c:min val="0"/>
        </c:scaling>
        <c:axPos val="l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800" u="none" baseline="0">
                <a:solidFill>
                  <a:schemeClr val="tx1"/>
                </a:solidFill>
                <a:latin typeface="Euphemia"/>
                <a:ea typeface="Euphemia"/>
                <a:cs typeface="Euphemia"/>
              </a:defRPr>
            </a:pPr>
          </a:p>
        </c:txPr>
        <c:crossAx val="22379409"/>
        <c:crosses val="autoZero"/>
        <c:crossBetween val="between"/>
        <c:dispUnits/>
      </c:valAx>
      <c:dateAx>
        <c:axId val="792811"/>
        <c:scaling>
          <c:orientation val="minMax"/>
        </c:scaling>
        <c:axPos val="b"/>
        <c:delete val="1"/>
        <c:majorTickMark val="out"/>
        <c:minorTickMark val="none"/>
        <c:tickLblPos val="nextTo"/>
        <c:crossAx val="7135300"/>
        <c:crosses val="autoZero"/>
        <c:auto val="1"/>
        <c:baseTimeUnit val="days"/>
        <c:noMultiLvlLbl val="0"/>
      </c:dateAx>
      <c:valAx>
        <c:axId val="7135300"/>
        <c:scaling>
          <c:orientation val="minMax"/>
        </c:scaling>
        <c:axPos val="l"/>
        <c:delete val="0"/>
        <c:numFmt formatCode="#,##0.0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800" u="none" baseline="0">
                <a:solidFill>
                  <a:schemeClr val="tx1"/>
                </a:solidFill>
                <a:latin typeface="Euphemia"/>
                <a:ea typeface="Euphemia"/>
                <a:cs typeface="Euphemia"/>
              </a:defRPr>
            </a:pPr>
          </a:p>
        </c:txPr>
        <c:crossAx val="792811"/>
        <c:crosses val="max"/>
        <c:crossBetween val="between"/>
        <c:dispUnits/>
      </c:valAx>
      <c:spPr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u="none" baseline="0">
                <a:solidFill>
                  <a:schemeClr val="tx1"/>
                </a:solidFill>
                <a:latin typeface="Euphemia"/>
                <a:ea typeface="Euphemia"/>
                <a:cs typeface="Euphemi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u="none" baseline="0">
                <a:solidFill>
                  <a:schemeClr val="tx1"/>
                </a:solidFill>
                <a:latin typeface="Euphemia"/>
                <a:ea typeface="Euphemia"/>
                <a:cs typeface="Euphemia"/>
              </a:defRPr>
            </a:pPr>
          </a:p>
        </c:txPr>
      </c:legendEntry>
      <c:layout>
        <c:manualLayout>
          <c:xMode val="edge"/>
          <c:yMode val="edge"/>
          <c:x val="0.2785"/>
          <c:y val="0.83925"/>
          <c:w val="0.44275"/>
          <c:h val="0.0705"/>
        </c:manualLayout>
      </c:layout>
      <c:overlay val="0"/>
      <c:txPr>
        <a:bodyPr vert="horz" rot="0"/>
        <a:lstStyle/>
        <a:p>
          <a:pPr>
            <a:defRPr lang="en-US" cap="none" sz="1100" u="none" baseline="0">
              <a:solidFill>
                <a:schemeClr val="tx1"/>
              </a:solidFill>
              <a:latin typeface="Euphemia"/>
              <a:ea typeface="Euphemia"/>
              <a:cs typeface="Euphemia"/>
            </a:defRPr>
          </a:pPr>
        </a:p>
      </c:txPr>
    </c:legend>
    <c:plotVisOnly val="1"/>
    <c:dispBlanksAs val="gap"/>
    <c:showDLblsOverMax val="0"/>
  </c:chart>
  <c:spPr>
    <a:ln>
      <a:noFill/>
    </a:ln>
  </c:sp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0.016</cdr:y>
    </cdr:from>
    <cdr:to>
      <cdr:x>1</cdr:x>
      <cdr:y>0.1725</cdr:y>
    </cdr:to>
    <cdr:sp macro="" textlink="">
      <cdr:nvSpPr>
        <cdr:cNvPr id="2" name="TextBox 2" descr="&quot;&quot;" title="Total Distance (Title)"/>
        <cdr:cNvSpPr txBox="1"/>
      </cdr:nvSpPr>
      <cdr:spPr>
        <a:xfrm>
          <a:off x="0" y="28575"/>
          <a:ext cx="8048625" cy="285750"/>
        </a:xfrm>
        <a:prstGeom prst="rect">
          <a:avLst/>
        </a:prstGeom>
        <a:noFill/>
        <a:ln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700" b="0">
              <a:solidFill>
                <a:schemeClr val="tx1">
                  <a:lumMod val="75000"/>
                  <a:lumOff val="25000"/>
                </a:schemeClr>
              </a:solidFill>
              <a:latin typeface="Berlin Sans FB" panose="020E0602020502020306" pitchFamily="34" charset="0"/>
            </a:rPr>
            <a:t>TOTAL DISTANCE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0.0645</cdr:y>
    </cdr:from>
    <cdr:to>
      <cdr:x>1</cdr:x>
      <cdr:y>0.17225</cdr:y>
    </cdr:to>
    <cdr:sp macro="" textlink="">
      <cdr:nvSpPr>
        <cdr:cNvPr id="2" name="TextBox 2" descr="&quot;&quot;" title="Running Distance and Pace (Title)"/>
        <cdr:cNvSpPr txBox="1"/>
      </cdr:nvSpPr>
      <cdr:spPr>
        <a:xfrm>
          <a:off x="0" y="190500"/>
          <a:ext cx="8029575" cy="333375"/>
        </a:xfrm>
        <a:prstGeom prst="rect">
          <a:avLst/>
        </a:prstGeom>
        <a:noFill/>
        <a:ln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700" b="0">
              <a:solidFill>
                <a:schemeClr val="tx1">
                  <a:lumMod val="75000"/>
                  <a:lumOff val="25000"/>
                </a:schemeClr>
              </a:solidFill>
              <a:latin typeface="Berlin Sans FB" panose="020E0602020502020306" pitchFamily="34" charset="0"/>
            </a:rPr>
            <a:t>RUNNING</a:t>
          </a:r>
          <a:r>
            <a:rPr lang="en-US" sz="1700" b="0" baseline="0">
              <a:solidFill>
                <a:schemeClr val="tx1">
                  <a:lumMod val="75000"/>
                  <a:lumOff val="25000"/>
                </a:schemeClr>
              </a:solidFill>
              <a:latin typeface="Berlin Sans FB" panose="020E0602020502020306" pitchFamily="34" charset="0"/>
            </a:rPr>
            <a:t> DISTANCE AND PACE</a:t>
          </a:r>
          <a:endParaRPr lang="en-US" sz="1700" b="0">
            <a:solidFill>
              <a:schemeClr val="tx1">
                <a:lumMod val="75000"/>
                <a:lumOff val="25000"/>
              </a:schemeClr>
            </a:solidFill>
            <a:latin typeface="Berlin Sans FB" panose="020E0602020502020306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21</xdr:row>
      <xdr:rowOff>38100</xdr:rowOff>
    </xdr:from>
    <xdr:to>
      <xdr:col>13</xdr:col>
      <xdr:colOff>352425</xdr:colOff>
      <xdr:row>31</xdr:row>
      <xdr:rowOff>66675</xdr:rowOff>
    </xdr:to>
    <xdr:graphicFrame macro="">
      <xdr:nvGraphicFramePr>
        <xdr:cNvPr id="5" name="Total Distance Chart" descr="Mixed column and line chart showing total distance ran compared to distance goal." title="Total Distance Chart"/>
        <xdr:cNvGraphicFramePr/>
      </xdr:nvGraphicFramePr>
      <xdr:xfrm>
        <a:off x="6086475" y="3981450"/>
        <a:ext cx="8048625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0</xdr:colOff>
      <xdr:row>0</xdr:row>
      <xdr:rowOff>152400</xdr:rowOff>
    </xdr:from>
    <xdr:to>
      <xdr:col>13</xdr:col>
      <xdr:colOff>295275</xdr:colOff>
      <xdr:row>4</xdr:row>
      <xdr:rowOff>161925</xdr:rowOff>
    </xdr:to>
    <xdr:sp macro="" textlink="">
      <xdr:nvSpPr>
        <xdr:cNvPr id="4" name="Title Artwork" descr="Rounded rectangle with a gradient fill." title="Running Log (title)"/>
        <xdr:cNvSpPr/>
      </xdr:nvSpPr>
      <xdr:spPr>
        <a:xfrm>
          <a:off x="171450" y="152400"/>
          <a:ext cx="13906500" cy="695325"/>
        </a:xfrm>
        <a:prstGeom prst="round2SameRect">
          <a:avLst/>
        </a:prstGeom>
        <a:gradFill rotWithShape="1">
          <a:gsLst>
            <a:gs pos="0">
              <a:schemeClr val="accent3">
                <a:lumMod val="60000"/>
                <a:lumOff val="40000"/>
                <a:shade val="30000"/>
                <a:satMod val="115000"/>
              </a:schemeClr>
            </a:gs>
            <a:gs pos="50000">
              <a:schemeClr val="accent3">
                <a:lumMod val="60000"/>
                <a:lumOff val="40000"/>
                <a:shade val="67500"/>
                <a:satMod val="115000"/>
              </a:schemeClr>
            </a:gs>
            <a:gs pos="100000">
              <a:schemeClr val="accent3">
                <a:lumMod val="60000"/>
                <a:lumOff val="40000"/>
                <a:shade val="100000"/>
                <a:satMod val="115000"/>
              </a:schemeClr>
            </a:gs>
          </a:gsLst>
          <a:lin ang="5400000" scaled="1"/>
        </a:gradFill>
        <a:ln>
          <a:noFill/>
        </a:ln>
        <a:effectLst>
          <a:outerShdw blurRad="38100" dist="25400" dir="16200000" rotWithShape="0">
            <a:prstClr val="black">
              <a:alpha val="15000"/>
            </a:prstClr>
          </a:outerShdw>
        </a:effectLst>
        <a:scene3d>
          <a:camera prst="orthographicFront">
            <a:rot lat="0" lon="0" rev="0"/>
          </a:camera>
          <a:lightRig rig="brightRoom" dir="t">
            <a:rot lat="0" lon="0" rev="8700000"/>
          </a:lightRig>
        </a:scene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 vertOverflow="clip" horzOverflow="clip" wrap="square" lIns="64008" tIns="0" rIns="0" bIns="0" rtlCol="0" anchor="ctr"/>
        <a:lstStyle/>
        <a:p>
          <a:pPr algn="ctr"/>
          <a:r>
            <a:rPr lang="en-US" sz="3000" b="0">
              <a:solidFill>
                <a:schemeClr val="bg1"/>
              </a:solidFill>
              <a:latin typeface="Berlin Sans FB" panose="020E0602020502020306" pitchFamily="34" charset="0"/>
            </a:rPr>
            <a:t>JOGGING </a:t>
          </a:r>
          <a:r>
            <a:rPr lang="en-US" sz="3000" b="0" baseline="0">
              <a:solidFill>
                <a:schemeClr val="bg1"/>
              </a:solidFill>
              <a:latin typeface="Berlin Sans FB" panose="020E0602020502020306" pitchFamily="34" charset="0"/>
            </a:rPr>
            <a:t>JOURNAL</a:t>
          </a:r>
          <a:endParaRPr lang="en-US" sz="3000" b="0">
            <a:solidFill>
              <a:schemeClr val="bg1"/>
            </a:solidFill>
            <a:latin typeface="Berlin Sans FB" panose="020E0602020502020306" pitchFamily="34" charset="0"/>
          </a:endParaRPr>
        </a:p>
      </xdr:txBody>
    </xdr:sp>
    <xdr:clientData/>
  </xdr:twoCellAnchor>
  <xdr:twoCellAnchor>
    <xdr:from>
      <xdr:col>5</xdr:col>
      <xdr:colOff>133350</xdr:colOff>
      <xdr:row>5</xdr:row>
      <xdr:rowOff>19050</xdr:rowOff>
    </xdr:from>
    <xdr:to>
      <xdr:col>13</xdr:col>
      <xdr:colOff>333375</xdr:colOff>
      <xdr:row>21</xdr:row>
      <xdr:rowOff>28575</xdr:rowOff>
    </xdr:to>
    <xdr:graphicFrame macro="">
      <xdr:nvGraphicFramePr>
        <xdr:cNvPr id="8" name="Distance and Pace Chart" descr="Mixed column and line chart showing pace in minutes compared to distance in miles." title="Running distance and Pace Chart"/>
        <xdr:cNvGraphicFramePr/>
      </xdr:nvGraphicFramePr>
      <xdr:xfrm>
        <a:off x="6086475" y="876300"/>
        <a:ext cx="802957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419100</xdr:colOff>
      <xdr:row>5</xdr:row>
      <xdr:rowOff>95250</xdr:rowOff>
    </xdr:from>
    <xdr:to>
      <xdr:col>4</xdr:col>
      <xdr:colOff>1447800</xdr:colOff>
      <xdr:row>7</xdr:row>
      <xdr:rowOff>314325</xdr:rowOff>
    </xdr:to>
    <xdr:sp macro="" textlink="">
      <xdr:nvSpPr>
        <xdr:cNvPr id="2" name="Running Summary Tip" descr="Enter the Month and Distance goal in the Running Summary. The Number of Runs and Total Distance will be calculated automatically as you add entries to the Running Log." title="Running Summary Tip"/>
        <xdr:cNvSpPr txBox="1"/>
      </xdr:nvSpPr>
      <xdr:spPr>
        <a:xfrm>
          <a:off x="3228975" y="952500"/>
          <a:ext cx="2628900" cy="666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800" spc="10" baseline="0">
              <a:solidFill>
                <a:schemeClr val="tx1"/>
              </a:solidFill>
            </a:rPr>
            <a:t>Enter the Month and Distance Goal in the Running Summary. The Number of Runs and Total Distance will be calculated automatically as you add entries to the Running Log.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2" name="Summary" displayName="Summary" ref="B9:E24" totalsRowShown="0" headerRowDxfId="11" dataDxfId="10">
  <tableColumns count="4">
    <tableColumn id="1" name=" MONTH" dataDxfId="9"/>
    <tableColumn id="2" name="NUMBER OF RUNS" dataDxfId="8">
      <calculatedColumnFormula>IFERROR(SUMPRODUCT( (MONTH(Log[DATA])=MONTH(Summary[[#This Row],[ MONTH]]))*(YEAR(Log[DATA])=YEAR(Summary[[#This Row],[ MONTH]])) ),"Check Date Entry")</calculatedColumnFormula>
    </tableColumn>
    <tableColumn id="3" name="TOTAL DISTANCE (miles)" dataDxfId="7">
      <calculatedColumnFormula>IFERROR(SUMPRODUCT( (MONTH(Log[DATA])=MONTH(Summary[[#This Row],[ MONTH]]))*(YEAR(Log[DATA])=YEAR(Summary[[#This Row],[ MONTH]])),Log[DISTANCE (miles)] ),"Check Date Entry")</calculatedColumnFormula>
    </tableColumn>
    <tableColumn id="4" name="DISTANCE GOAL (miles)" dataDxfId="6"/>
  </tableColumns>
  <tableStyleInfo name="TableStyleMedium26 2" showFirstColumn="1" showLastColumn="0" showRowStripes="1" showColumnStripes="0"/>
</table>
</file>

<file path=xl/tables/table2.xml><?xml version="1.0" encoding="utf-8"?>
<table xmlns="http://schemas.openxmlformats.org/spreadsheetml/2006/main" id="1" name="Log" displayName="Log" ref="B9:E20" totalsRowShown="0" headerRowDxfId="1" dataDxfId="0">
  <tableColumns count="4">
    <tableColumn id="1" name="DATA" dataDxfId="5"/>
    <tableColumn id="2" name="TIME" dataDxfId="4"/>
    <tableColumn id="3" name="DISTANCE (miles)" dataDxfId="3"/>
    <tableColumn id="4" name="PACE (minutes)" dataDxfId="2">
      <calculatedColumnFormula>IFERROR(MINUTE(Log[[#This Row],[TIME]])/Log[[#This Row],[DISTANCE (miles)]],0)</calculatedColumnFormula>
    </tableColumn>
  </tableColumns>
  <tableStyleInfo name="TableStyleMedium26 2" showFirstColumn="0" showLastColumn="0" showRowStripes="1" showColumnStripes="0"/>
</table>
</file>

<file path=xl/theme/theme1.xml><?xml version="1.0" encoding="utf-8"?>
<a:theme xmlns:a="http://schemas.openxmlformats.org/drawingml/2006/main" name="Running Log">
  <a:themeElements>
    <a:clrScheme name="Calorie Amoritization Schedule">
      <a:dk1>
        <a:sysClr val="windowText" lastClr="000000"/>
      </a:dk1>
      <a:lt1>
        <a:sysClr val="window" lastClr="FFFFFF"/>
      </a:lt1>
      <a:dk2>
        <a:srgbClr val="404040"/>
      </a:dk2>
      <a:lt2>
        <a:srgbClr val="F2F2F2"/>
      </a:lt2>
      <a:accent1>
        <a:srgbClr val="F8C400"/>
      </a:accent1>
      <a:accent2>
        <a:srgbClr val="3E9FE6"/>
      </a:accent2>
      <a:accent3>
        <a:srgbClr val="FA9029"/>
      </a:accent3>
      <a:accent4>
        <a:srgbClr val="7CBC42"/>
      </a:accent4>
      <a:accent5>
        <a:srgbClr val="EB4E47"/>
      </a:accent5>
      <a:accent6>
        <a:srgbClr val="9560B4"/>
      </a:accent6>
      <a:hlink>
        <a:srgbClr val="3F9FE6"/>
      </a:hlink>
      <a:folHlink>
        <a:srgbClr val="9560B4"/>
      </a:folHlink>
    </a:clrScheme>
    <a:fontScheme name="Calorie Amoritization Schedule">
      <a:majorFont>
        <a:latin typeface="Franklin Gothic Medium"/>
        <a:ea typeface=""/>
        <a:cs typeface=""/>
      </a:majorFont>
      <a:minorFont>
        <a:latin typeface="Euphemia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6:E24"/>
  <sheetViews>
    <sheetView showGridLines="0" tabSelected="1" workbookViewId="0" topLeftCell="A1">
      <selection activeCell="E24" sqref="E24"/>
    </sheetView>
  </sheetViews>
  <sheetFormatPr defaultColWidth="9.33203125" defaultRowHeight="13.5"/>
  <cols>
    <col min="1" max="1" width="3" style="7" customWidth="1"/>
    <col min="2" max="2" width="21.5" style="7" customWidth="1"/>
    <col min="3" max="3" width="24.66015625" style="19" customWidth="1"/>
    <col min="4" max="4" width="28" style="19" bestFit="1" customWidth="1"/>
    <col min="5" max="5" width="27" style="19" bestFit="1" customWidth="1"/>
    <col min="6" max="6" width="37.33203125" style="7" customWidth="1"/>
    <col min="7" max="7" width="17.66015625" style="7" bestFit="1" customWidth="1"/>
    <col min="8" max="8" width="23" style="7" bestFit="1" customWidth="1"/>
    <col min="9" max="9" width="19.66015625" style="7" customWidth="1"/>
    <col min="10" max="14" width="9.83203125" style="7" customWidth="1"/>
    <col min="15" max="15" width="9.5" style="7" customWidth="1"/>
    <col min="16" max="16" width="3" style="7" customWidth="1"/>
    <col min="17" max="16384" width="9.33203125" style="7" customWidth="1"/>
  </cols>
  <sheetData>
    <row r="1" ht="13.5"/>
    <row r="2" ht="13.5"/>
    <row r="3" ht="13.5"/>
    <row r="4" ht="13.5"/>
    <row r="5" ht="13.5"/>
    <row r="6" spans="2:5" ht="24">
      <c r="B6" s="8"/>
      <c r="C6" s="14"/>
      <c r="D6" s="14"/>
      <c r="E6" s="14"/>
    </row>
    <row r="7" spans="2:5" ht="11.25" customHeight="1">
      <c r="B7" s="10"/>
      <c r="C7" s="15"/>
      <c r="D7" s="15"/>
      <c r="E7" s="15"/>
    </row>
    <row r="8" spans="2:5" ht="28.5" customHeight="1">
      <c r="B8" s="11" t="s">
        <v>2</v>
      </c>
      <c r="C8" s="15"/>
      <c r="D8" s="15"/>
      <c r="E8" s="15"/>
    </row>
    <row r="9" spans="2:5" ht="19.5" customHeight="1">
      <c r="B9" s="12" t="s">
        <v>1</v>
      </c>
      <c r="C9" s="12" t="s">
        <v>0</v>
      </c>
      <c r="D9" s="12" t="s">
        <v>6</v>
      </c>
      <c r="E9" s="12" t="s">
        <v>7</v>
      </c>
    </row>
    <row r="10" spans="2:5" ht="13.5">
      <c r="B10" s="1">
        <v>42370</v>
      </c>
      <c r="C10" s="16">
        <f>_xlfn.IFERROR(SUMPRODUCT((MONTH(Log[DATA])=MONTH(Summary[[#This Row],[ MONTH]]))*(YEAR(Log[DATA])=YEAR(Summary[[#This Row],[ MONTH]]))),"Check Date Entry")</f>
        <v>5</v>
      </c>
      <c r="D10" s="20">
        <f>_xlfn.IFERROR(SUMPRODUCT((MONTH(Log[DATA])=MONTH(Summary[[#This Row],[ MONTH]]))*(YEAR(Log[DATA])=YEAR(Summary[[#This Row],[ MONTH]])),Log[DISTANCE (miles)]),"Check Date Entry")</f>
        <v>6.550000000000001</v>
      </c>
      <c r="E10" s="23">
        <v>6</v>
      </c>
    </row>
    <row r="11" spans="2:5" ht="13.5">
      <c r="B11" s="1">
        <v>42401</v>
      </c>
      <c r="C11" s="16">
        <f>_xlfn.IFERROR(SUMPRODUCT((MONTH(Log[DATA])=MONTH(Summary[[#This Row],[ MONTH]]))*(YEAR(Log[DATA])=YEAR(Summary[[#This Row],[ MONTH]]))),"Check Date Entry")</f>
        <v>2</v>
      </c>
      <c r="D11" s="20">
        <f>_xlfn.IFERROR(SUMPRODUCT((MONTH(Log[DATA])=MONTH(Summary[[#This Row],[ MONTH]]))*(YEAR(Log[DATA])=YEAR(Summary[[#This Row],[ MONTH]])),Log[DISTANCE (miles)]),"Check Date Entry")</f>
        <v>2.2</v>
      </c>
      <c r="E11" s="23">
        <v>5</v>
      </c>
    </row>
    <row r="12" spans="2:5" ht="13.5">
      <c r="B12" s="1">
        <v>42430</v>
      </c>
      <c r="C12" s="16">
        <f>_xlfn.IFERROR(SUMPRODUCT((MONTH(Log[DATA])=MONTH(Summary[[#This Row],[ MONTH]]))*(YEAR(Log[DATA])=YEAR(Summary[[#This Row],[ MONTH]]))),"Check Date Entry")</f>
        <v>4</v>
      </c>
      <c r="D12" s="20">
        <f>_xlfn.IFERROR(SUMPRODUCT((MONTH(Log[DATA])=MONTH(Summary[[#This Row],[ MONTH]]))*(YEAR(Log[DATA])=YEAR(Summary[[#This Row],[ MONTH]])),Log[DISTANCE (miles)]),"Check Date Entry")</f>
        <v>9.29</v>
      </c>
      <c r="E12" s="23">
        <v>6</v>
      </c>
    </row>
    <row r="13" spans="2:5" ht="13.5">
      <c r="B13" s="1">
        <v>42461</v>
      </c>
      <c r="C13" s="16">
        <f>_xlfn.IFERROR(SUMPRODUCT((MONTH(Log[DATA])=MONTH(Summary[[#This Row],[ MONTH]]))*(YEAR(Log[DATA])=YEAR(Summary[[#This Row],[ MONTH]]))),"Check Date Entry")</f>
        <v>0</v>
      </c>
      <c r="D13" s="20">
        <f>_xlfn.IFERROR(SUMPRODUCT((MONTH(Log[DATA])=MONTH(Summary[[#This Row],[ MONTH]]))*(YEAR(Log[DATA])=YEAR(Summary[[#This Row],[ MONTH]])),Log[DISTANCE (miles)]),"Check Date Entry")</f>
        <v>0</v>
      </c>
      <c r="E13" s="23">
        <v>7</v>
      </c>
    </row>
    <row r="14" spans="2:5" ht="13.5">
      <c r="B14" s="1">
        <v>42491</v>
      </c>
      <c r="C14" s="16">
        <f>_xlfn.IFERROR(SUMPRODUCT((MONTH(Log[DATA])=MONTH(Summary[[#This Row],[ MONTH]]))*(YEAR(Log[DATA])=YEAR(Summary[[#This Row],[ MONTH]]))),"Check Date Entry")</f>
        <v>0</v>
      </c>
      <c r="D14" s="20">
        <f>_xlfn.IFERROR(SUMPRODUCT((MONTH(Log[DATA])=MONTH(Summary[[#This Row],[ MONTH]]))*(YEAR(Log[DATA])=YEAR(Summary[[#This Row],[ MONTH]])),Log[DISTANCE (miles)]),"Check Date Entry")</f>
        <v>0</v>
      </c>
      <c r="E14" s="23">
        <v>8</v>
      </c>
    </row>
    <row r="15" spans="2:5" ht="13.5">
      <c r="B15" s="1">
        <v>42522</v>
      </c>
      <c r="C15" s="16">
        <f>_xlfn.IFERROR(SUMPRODUCT((MONTH(Log[DATA])=MONTH(Summary[[#This Row],[ MONTH]]))*(YEAR(Log[DATA])=YEAR(Summary[[#This Row],[ MONTH]]))),"Check Date Entry")</f>
        <v>0</v>
      </c>
      <c r="D15" s="20">
        <f>_xlfn.IFERROR(SUMPRODUCT((MONTH(Log[DATA])=MONTH(Summary[[#This Row],[ MONTH]]))*(YEAR(Log[DATA])=YEAR(Summary[[#This Row],[ MONTH]])),Log[DISTANCE (miles)]),"Check Date Entry")</f>
        <v>0</v>
      </c>
      <c r="E15" s="23">
        <v>8</v>
      </c>
    </row>
    <row r="16" spans="2:5" ht="13.5">
      <c r="B16" s="1">
        <v>42552</v>
      </c>
      <c r="C16" s="16">
        <f>_xlfn.IFERROR(SUMPRODUCT((MONTH(Log[DATA])=MONTH(Summary[[#This Row],[ MONTH]]))*(YEAR(Log[DATA])=YEAR(Summary[[#This Row],[ MONTH]]))),"Check Date Entry")</f>
        <v>0</v>
      </c>
      <c r="D16" s="20">
        <f>_xlfn.IFERROR(SUMPRODUCT((MONTH(Log[DATA])=MONTH(Summary[[#This Row],[ MONTH]]))*(YEAR(Log[DATA])=YEAR(Summary[[#This Row],[ MONTH]])),Log[DISTANCE (miles)]),"Check Date Entry")</f>
        <v>0</v>
      </c>
      <c r="E16" s="23">
        <v>9</v>
      </c>
    </row>
    <row r="17" spans="2:5" ht="11.25" customHeight="1">
      <c r="B17" s="1">
        <v>42583</v>
      </c>
      <c r="C17" s="16">
        <f>_xlfn.IFERROR(SUMPRODUCT((MONTH(Log[DATA])=MONTH(Summary[[#This Row],[ MONTH]]))*(YEAR(Log[DATA])=YEAR(Summary[[#This Row],[ MONTH]]))),"Check Date Entry")</f>
        <v>0</v>
      </c>
      <c r="D17" s="20">
        <f>_xlfn.IFERROR(SUMPRODUCT((MONTH(Log[DATA])=MONTH(Summary[[#This Row],[ MONTH]]))*(YEAR(Log[DATA])=YEAR(Summary[[#This Row],[ MONTH]])),Log[DISTANCE (miles)]),"Check Date Entry")</f>
        <v>0</v>
      </c>
      <c r="E17" s="23">
        <v>9</v>
      </c>
    </row>
    <row r="18" spans="2:5" ht="13.5">
      <c r="B18" s="1">
        <v>42614</v>
      </c>
      <c r="C18" s="16">
        <f>_xlfn.IFERROR(SUMPRODUCT((MONTH(Log[DATA])=MONTH(Summary[[#This Row],[ MONTH]]))*(YEAR(Log[DATA])=YEAR(Summary[[#This Row],[ MONTH]]))),"Check Date Entry")</f>
        <v>0</v>
      </c>
      <c r="D18" s="20">
        <f>_xlfn.IFERROR(SUMPRODUCT((MONTH(Log[DATA])=MONTH(Summary[[#This Row],[ MONTH]]))*(YEAR(Log[DATA])=YEAR(Summary[[#This Row],[ MONTH]])),Log[DISTANCE (miles)]),"Check Date Entry")</f>
        <v>0</v>
      </c>
      <c r="E18" s="23">
        <v>9.5</v>
      </c>
    </row>
    <row r="19" spans="2:5" ht="13.5">
      <c r="B19" s="1">
        <v>42644</v>
      </c>
      <c r="C19" s="16">
        <f>_xlfn.IFERROR(SUMPRODUCT((MONTH(Log[DATA])=MONTH(Summary[[#This Row],[ MONTH]]))*(YEAR(Log[DATA])=YEAR(Summary[[#This Row],[ MONTH]]))),"Check Date Entry")</f>
        <v>0</v>
      </c>
      <c r="D19" s="20">
        <f>_xlfn.IFERROR(SUMPRODUCT((MONTH(Log[DATA])=MONTH(Summary[[#This Row],[ MONTH]]))*(YEAR(Log[DATA])=YEAR(Summary[[#This Row],[ MONTH]])),Log[DISTANCE (miles)]),"Check Date Entry")</f>
        <v>0</v>
      </c>
      <c r="E19" s="23">
        <v>10</v>
      </c>
    </row>
    <row r="20" spans="2:5" ht="13.5">
      <c r="B20" s="1">
        <v>42675</v>
      </c>
      <c r="C20" s="16">
        <f>_xlfn.IFERROR(SUMPRODUCT((MONTH(Log[DATA])=MONTH(Summary[[#This Row],[ MONTH]]))*(YEAR(Log[DATA])=YEAR(Summary[[#This Row],[ MONTH]]))),"Check Date Entry")</f>
        <v>0</v>
      </c>
      <c r="D20" s="20">
        <f>_xlfn.IFERROR(SUMPRODUCT((MONTH(Log[DATA])=MONTH(Summary[[#This Row],[ MONTH]]))*(YEAR(Log[DATA])=YEAR(Summary[[#This Row],[ MONTH]])),Log[DISTANCE (miles)]),"Check Date Entry")</f>
        <v>0</v>
      </c>
      <c r="E20" s="23">
        <v>10</v>
      </c>
    </row>
    <row r="21" spans="2:5" ht="13.5">
      <c r="B21" s="1">
        <v>42705</v>
      </c>
      <c r="C21" s="17">
        <f>_xlfn.IFERROR(SUMPRODUCT((MONTH(Log[DATA])=MONTH(Summary[[#This Row],[ MONTH]]))*(YEAR(Log[DATA])=YEAR(Summary[[#This Row],[ MONTH]]))),"Check Date Entry")</f>
        <v>0</v>
      </c>
      <c r="D21" s="21">
        <f>_xlfn.IFERROR(SUMPRODUCT((MONTH(Log[DATA])=MONTH(Summary[[#This Row],[ MONTH]]))*(YEAR(Log[DATA])=YEAR(Summary[[#This Row],[ MONTH]])),Log[DISTANCE (miles)]),"Check Date Entry")</f>
        <v>0</v>
      </c>
      <c r="E21" s="23">
        <v>11</v>
      </c>
    </row>
    <row r="22" spans="2:5" ht="13.5">
      <c r="B22" s="13"/>
      <c r="C22" s="18">
        <f>_xlfn.IFERROR(SUMPRODUCT((MONTH(Log[DATA])=MONTH(Summary[[#This Row],[ MONTH]]))*(YEAR(Log[DATA])=YEAR(Summary[[#This Row],[ MONTH]]))),"Check Date Entry")</f>
        <v>0</v>
      </c>
      <c r="D22" s="22">
        <f>_xlfn.IFERROR(SUMPRODUCT((MONTH(Log[DATA])=MONTH(Summary[[#This Row],[ MONTH]]))*(YEAR(Log[DATA])=YEAR(Summary[[#This Row],[ MONTH]])),Log[DISTANCE (miles)]),"Check Date Entry")</f>
        <v>0</v>
      </c>
      <c r="E22" s="24"/>
    </row>
    <row r="23" spans="2:5" ht="13.5">
      <c r="B23" s="13"/>
      <c r="C23" s="18">
        <f>_xlfn.IFERROR(SUMPRODUCT((MONTH(Log[DATA])=MONTH(Summary[[#This Row],[ MONTH]]))*(YEAR(Log[DATA])=YEAR(Summary[[#This Row],[ MONTH]]))),"Check Date Entry")</f>
        <v>0</v>
      </c>
      <c r="D23" s="22">
        <f>_xlfn.IFERROR(SUMPRODUCT((MONTH(Log[DATA])=MONTH(Summary[[#This Row],[ MONTH]]))*(YEAR(Log[DATA])=YEAR(Summary[[#This Row],[ MONTH]])),Log[DISTANCE (miles)]),"Check Date Entry")</f>
        <v>0</v>
      </c>
      <c r="E23" s="24"/>
    </row>
    <row r="24" spans="2:5" ht="13.5">
      <c r="B24" s="13"/>
      <c r="C24" s="18">
        <f>_xlfn.IFERROR(SUMPRODUCT((MONTH(Log[DATA])=MONTH(Summary[[#This Row],[ MONTH]]))*(YEAR(Log[DATA])=YEAR(Summary[[#This Row],[ MONTH]]))),"Check Date Entry")</f>
        <v>0</v>
      </c>
      <c r="D24" s="22">
        <f>_xlfn.IFERROR(SUMPRODUCT((MONTH(Log[DATA])=MONTH(Summary[[#This Row],[ MONTH]]))*(YEAR(Log[DATA])=YEAR(Summary[[#This Row],[ MONTH]])),Log[DISTANCE (miles)]),"Check Date Entry")</f>
        <v>0</v>
      </c>
      <c r="E24" s="24"/>
    </row>
    <row r="25" ht="19.5" customHeight="1"/>
  </sheetData>
  <dataValidations count="1">
    <dataValidation allowBlank="1" showInputMessage="1" promptTitle="Date Entry" prompt="Enter first day of month in short date format. e.g. m/d/yyyy" sqref="B10:B24"/>
  </dataValidations>
  <printOptions horizontalCentered="1"/>
  <pageMargins left="0.25" right="0.25" top="0.5" bottom="0.5" header="0.3" footer="0.3"/>
  <pageSetup fitToHeight="0" fitToWidth="1" horizontalDpi="600" verticalDpi="600" orientation="landscape" scale="78" r:id="rId3"/>
  <headerFooter differentFirst="1">
    <oddFooter>&amp;CPage &amp;P of &amp;N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20"/>
  <sheetViews>
    <sheetView showGridLines="0" workbookViewId="0" topLeftCell="A1">
      <selection activeCell="E20" sqref="E20"/>
    </sheetView>
  </sheetViews>
  <sheetFormatPr defaultColWidth="9.33203125" defaultRowHeight="13.5"/>
  <cols>
    <col min="1" max="1" width="5.16015625" style="9" customWidth="1"/>
    <col min="2" max="2" width="23.33203125" style="9" customWidth="1"/>
    <col min="3" max="3" width="21.5" style="9" customWidth="1"/>
    <col min="4" max="4" width="24.5" style="9" customWidth="1"/>
    <col min="5" max="5" width="21.83203125" style="9" customWidth="1"/>
    <col min="6" max="16384" width="9.33203125" style="9" customWidth="1"/>
  </cols>
  <sheetData>
    <row r="2" ht="9" customHeight="1"/>
    <row r="3" ht="13.5" hidden="1"/>
    <row r="4" ht="9.75" customHeight="1" hidden="1"/>
    <row r="5" ht="13.5" hidden="1"/>
    <row r="6" spans="2:5" ht="24">
      <c r="B6" s="25"/>
      <c r="C6" s="25"/>
      <c r="D6" s="25"/>
      <c r="E6" s="25"/>
    </row>
    <row r="7" spans="2:5" ht="22.5">
      <c r="B7" s="27"/>
      <c r="C7" s="28"/>
      <c r="D7" s="28"/>
      <c r="E7" s="28"/>
    </row>
    <row r="8" spans="2:5" ht="22.5">
      <c r="B8" s="29" t="s">
        <v>3</v>
      </c>
      <c r="C8" s="28"/>
      <c r="D8" s="28"/>
      <c r="E8" s="28"/>
    </row>
    <row r="9" spans="2:5" ht="13.5">
      <c r="B9" s="26" t="s">
        <v>4</v>
      </c>
      <c r="C9" s="26" t="s">
        <v>5</v>
      </c>
      <c r="D9" s="26" t="s">
        <v>9</v>
      </c>
      <c r="E9" s="26" t="s">
        <v>8</v>
      </c>
    </row>
    <row r="10" spans="2:5" ht="13.5">
      <c r="B10" s="3">
        <v>42370</v>
      </c>
      <c r="C10" s="4">
        <v>0.006944444444444444</v>
      </c>
      <c r="D10" s="2">
        <v>1.2</v>
      </c>
      <c r="E10" s="5">
        <f>_xlfn.IFERROR(MINUTE(Log[[#This Row],[TIME]])/Log[[#This Row],[DISTANCE (miles)]],0)</f>
        <v>8.333333333333334</v>
      </c>
    </row>
    <row r="11" spans="2:5" ht="13.5">
      <c r="B11" s="3">
        <v>42372</v>
      </c>
      <c r="C11" s="4">
        <v>0.008333333333333333</v>
      </c>
      <c r="D11" s="2">
        <v>1.35</v>
      </c>
      <c r="E11" s="5">
        <f>_xlfn.IFERROR(MINUTE(Log[[#This Row],[TIME]])/Log[[#This Row],[DISTANCE (miles)]],0)</f>
        <v>8.888888888888888</v>
      </c>
    </row>
    <row r="12" spans="2:5" ht="13.5">
      <c r="B12" s="3">
        <v>42374</v>
      </c>
      <c r="C12" s="4">
        <v>0.010069444444444445</v>
      </c>
      <c r="D12" s="2">
        <v>1.45</v>
      </c>
      <c r="E12" s="5">
        <f>_xlfn.IFERROR(MINUTE(Log[[#This Row],[TIME]])/Log[[#This Row],[DISTANCE (miles)]],0)</f>
        <v>9.655172413793103</v>
      </c>
    </row>
    <row r="13" spans="2:5" ht="13.5">
      <c r="B13" s="3">
        <v>42377</v>
      </c>
      <c r="C13" s="4">
        <v>0.009027777777777779</v>
      </c>
      <c r="D13" s="2">
        <v>1.45</v>
      </c>
      <c r="E13" s="5">
        <f>_xlfn.IFERROR(MINUTE(Log[[#This Row],[TIME]])/Log[[#This Row],[DISTANCE (miles)]],0)</f>
        <v>8.965517241379311</v>
      </c>
    </row>
    <row r="14" spans="2:5" ht="13.5">
      <c r="B14" s="3">
        <v>42378</v>
      </c>
      <c r="C14" s="4">
        <v>0.007175925925925926</v>
      </c>
      <c r="D14" s="2">
        <v>1.1</v>
      </c>
      <c r="E14" s="5">
        <f>_xlfn.IFERROR(MINUTE(Log[[#This Row],[TIME]])/Log[[#This Row],[DISTANCE (miles)]],0)</f>
        <v>9.09090909090909</v>
      </c>
    </row>
    <row r="15" spans="2:5" ht="13.5">
      <c r="B15" s="3">
        <v>42401</v>
      </c>
      <c r="C15" s="4">
        <v>0.006319444444444444</v>
      </c>
      <c r="D15" s="2">
        <v>1.1</v>
      </c>
      <c r="E15" s="5">
        <f>_xlfn.IFERROR(MINUTE(Log[[#This Row],[TIME]])/Log[[#This Row],[DISTANCE (miles)]],0)</f>
        <v>8.181818181818182</v>
      </c>
    </row>
    <row r="16" spans="2:5" ht="13.5">
      <c r="B16" s="3">
        <v>42403</v>
      </c>
      <c r="C16" s="4">
        <v>0.005555555555555556</v>
      </c>
      <c r="D16" s="2">
        <v>1.1</v>
      </c>
      <c r="E16" s="6">
        <f>_xlfn.IFERROR(MINUTE(Log[[#This Row],[TIME]])/Log[[#This Row],[DISTANCE (miles)]],0)</f>
        <v>7.2727272727272725</v>
      </c>
    </row>
    <row r="17" spans="2:5" ht="13.5">
      <c r="B17" s="3">
        <v>42430</v>
      </c>
      <c r="C17" s="4">
        <v>0.0046875</v>
      </c>
      <c r="D17" s="2">
        <v>0.8</v>
      </c>
      <c r="E17" s="6">
        <f>_xlfn.IFERROR(MINUTE(Log[[#This Row],[TIME]])/Log[[#This Row],[DISTANCE (miles)]],0)</f>
        <v>7.5</v>
      </c>
    </row>
    <row r="18" spans="2:5" ht="13.5">
      <c r="B18" s="3">
        <v>42431</v>
      </c>
      <c r="C18" s="4">
        <v>0.013888888888888888</v>
      </c>
      <c r="D18" s="2">
        <v>2</v>
      </c>
      <c r="E18" s="6">
        <f>_xlfn.IFERROR(MINUTE(Log[[#This Row],[TIME]])/Log[[#This Row],[DISTANCE (miles)]],0)</f>
        <v>10</v>
      </c>
    </row>
    <row r="19" spans="2:5" ht="13.5">
      <c r="B19" s="3">
        <v>42432</v>
      </c>
      <c r="C19" s="4">
        <v>0.010416666666666666</v>
      </c>
      <c r="D19" s="2">
        <v>1.89</v>
      </c>
      <c r="E19" s="6">
        <f>_xlfn.IFERROR(MINUTE(Log[[#This Row],[TIME]])/Log[[#This Row],[DISTANCE (miles)]],0)</f>
        <v>7.936507936507937</v>
      </c>
    </row>
    <row r="20" spans="2:5" ht="13.5">
      <c r="B20" s="3">
        <v>42444</v>
      </c>
      <c r="C20" s="4">
        <v>0.020833333333333332</v>
      </c>
      <c r="D20" s="2">
        <v>4.6</v>
      </c>
      <c r="E20" s="6">
        <f>_xlfn.IFERROR(MINUTE(Log[[#This Row],[TIME]])/Log[[#This Row],[DISTANCE (miles)]],0)</f>
        <v>6.521739130434783</v>
      </c>
    </row>
  </sheetData>
  <mergeCells count="1">
    <mergeCell ref="B6:E6"/>
  </mergeCells>
  <dataValidations count="1">
    <dataValidation allowBlank="1" showInputMessage="1" promptTitle="Date Entry" prompt="Enter date in short date format. e.g. m/d/yyyy" sqref="B10:B20"/>
  </dataValidations>
  <printOptions/>
  <pageMargins left="0.7" right="0.7" top="0.75" bottom="0.75" header="0.3" footer="0.3"/>
  <pageSetup orientation="portrait" paperSize="9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CEB5928-B932-4C46-8550-445ADC56C0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2016-05-09T14:09:34Z</dcterms:created>
  <dcterms:modified xsi:type="dcterms:W3CDTF">2016-05-10T17:56:17Z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TC034297059991</vt:lpwstr>
  </property>
</Properties>
</file>