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480" yWindow="120" windowWidth="27795" windowHeight="12585" activeTab="0"/>
  </bookViews>
  <sheets>
    <sheet name="Distance Calculator" sheetId="1" r:id="rId1"/>
    <sheet name="Sheet2" sheetId="2" state="hidden" r:id="rId2"/>
  </sheets>
  <definedNames/>
  <calcPr calcId="145621"/>
</workbook>
</file>

<file path=xl/sharedStrings.xml><?xml version="1.0" encoding="utf-8"?>
<sst xmlns="http://schemas.openxmlformats.org/spreadsheetml/2006/main" count="27" uniqueCount="26">
  <si>
    <t>Kilometer</t>
  </si>
  <si>
    <t>Centimeter</t>
  </si>
  <si>
    <t>Millimeter</t>
  </si>
  <si>
    <t>Micrometer</t>
  </si>
  <si>
    <t>Nanometer</t>
  </si>
  <si>
    <t>Mile</t>
  </si>
  <si>
    <t>Yard</t>
  </si>
  <si>
    <t>Foot</t>
  </si>
  <si>
    <t>Inch</t>
  </si>
  <si>
    <t>Nautical Mile</t>
  </si>
  <si>
    <t>Meter</t>
  </si>
  <si>
    <t>km</t>
  </si>
  <si>
    <t>cm</t>
  </si>
  <si>
    <t>mm</t>
  </si>
  <si>
    <t>nm</t>
  </si>
  <si>
    <t>mi</t>
  </si>
  <si>
    <t>ft</t>
  </si>
  <si>
    <t>in</t>
  </si>
  <si>
    <t>Enter units</t>
  </si>
  <si>
    <t>m</t>
  </si>
  <si>
    <t>Nmi</t>
  </si>
  <si>
    <t>yd</t>
  </si>
  <si>
    <t>um</t>
  </si>
  <si>
    <t>Don't delete this sheet, it is required</t>
  </si>
  <si>
    <t>Click the drop down list to select Length</t>
  </si>
  <si>
    <t>LENGTH CONVERTER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</si>
</sst>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sz val="32"/>
      <color theme="1"/>
      <name val="Eras Demi ITC"/>
      <family val="2"/>
    </font>
    <font>
      <b/>
      <sz val="32"/>
      <color theme="1"/>
      <name val="Californian FB"/>
      <family val="1"/>
    </font>
    <font>
      <sz val="11"/>
      <color theme="1"/>
      <name val="Centaur"/>
      <family val="1"/>
    </font>
    <font>
      <sz val="14"/>
      <color theme="1"/>
      <name val="Centaur"/>
      <family val="1"/>
    </font>
    <font>
      <sz val="24"/>
      <color theme="1"/>
      <name val="Centaur"/>
      <family val="1"/>
    </font>
    <font>
      <sz val="16"/>
      <color theme="1"/>
      <name val="Centaur"/>
      <family val="1"/>
    </font>
    <font>
      <b/>
      <sz val="20"/>
      <color theme="2" tint="-0.4999699890613556"/>
      <name val="Centaur"/>
      <family val="1"/>
    </font>
    <font>
      <sz val="20"/>
      <color theme="1"/>
      <name val="Centaur"/>
      <family val="1"/>
    </font>
    <font>
      <b/>
      <sz val="14"/>
      <color theme="0"/>
      <name val="Centaur"/>
      <family val="1"/>
    </font>
    <font>
      <b/>
      <sz val="14"/>
      <color theme="1"/>
      <name val="Centaur"/>
      <family val="1"/>
    </font>
  </fonts>
  <fills count="20">
    <fill>
      <patternFill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 tint="0.8000100255012512"/>
        </stop>
      </gradientFill>
    </fill>
    <fill>
      <gradientFill degree="90">
        <stop position="0">
          <color theme="0"/>
        </stop>
        <stop position="1">
          <color theme="4" tint="0.8000100255012512"/>
        </stop>
      </gradientFill>
    </fill>
    <fill>
      <gradientFill degree="90">
        <stop position="0">
          <color theme="0"/>
        </stop>
        <stop position="1">
          <color theme="4" tint="0.8000100255012512"/>
        </stop>
      </gradientFill>
    </fill>
    <fill>
      <patternFill patternType="solid">
        <fgColor theme="4" tint="0.7999799847602844"/>
        <bgColor indexed="64"/>
      </patternFill>
    </fill>
    <fill>
      <gradientFill degree="90">
        <stop position="0">
          <color theme="0"/>
        </stop>
        <stop position="1">
          <color theme="4" tint="0.8000100255012512"/>
        </stop>
      </gradientFill>
    </fill>
    <fill>
      <gradientFill degree="90">
        <stop position="0">
          <color theme="0"/>
        </stop>
        <stop position="1">
          <color theme="4" tint="0.8000100255012512"/>
        </stop>
      </gradientFill>
    </fill>
    <fill>
      <gradientFill degree="270">
        <stop position="0">
          <color theme="0"/>
        </stop>
        <stop position="1">
          <color theme="4" tint="0.8000100255012512"/>
        </stop>
      </gradientFill>
    </fill>
    <fill>
      <gradientFill degree="270">
        <stop position="0">
          <color theme="0"/>
        </stop>
        <stop position="1">
          <color theme="4" tint="0.8000100255012512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4" tint="-0.24997000396251678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patternFill patternType="solid">
        <fgColor theme="5" tint="0.7999799847602844"/>
        <bgColor indexed="64"/>
      </patternFill>
    </fill>
    <fill>
      <gradientFill degree="270">
        <stop position="0">
          <color theme="0"/>
        </stop>
        <stop position="1">
          <color theme="5" tint="0.8000100255012512"/>
        </stop>
      </gradientFill>
    </fill>
  </fills>
  <borders count="13">
    <border>
      <left/>
      <right/>
      <top/>
      <bottom/>
      <diagonal/>
    </border>
    <border>
      <left style="medium">
        <color theme="4"/>
      </left>
      <right/>
      <top/>
      <bottom/>
    </border>
    <border>
      <left/>
      <right style="medium">
        <color theme="4"/>
      </right>
      <top/>
      <bottom/>
    </border>
    <border>
      <left style="medium">
        <color theme="4"/>
      </left>
      <right/>
      <top/>
      <bottom style="medium">
        <color theme="4"/>
      </bottom>
    </border>
    <border>
      <left/>
      <right/>
      <top/>
      <bottom style="medium">
        <color theme="4"/>
      </bottom>
    </border>
    <border>
      <left/>
      <right style="medium">
        <color theme="4"/>
      </right>
      <top/>
      <bottom style="medium">
        <color theme="4"/>
      </bottom>
    </border>
    <border>
      <left/>
      <right/>
      <top style="thin">
        <color theme="4" tint="0.5999600291252136"/>
      </top>
      <bottom style="thin">
        <color theme="4" tint="0.5999600291252136"/>
      </bottom>
    </border>
    <border>
      <left/>
      <right/>
      <top style="thin">
        <color theme="4"/>
      </top>
      <bottom style="thin">
        <color theme="4"/>
      </bottom>
    </border>
    <border>
      <left style="double">
        <color theme="4"/>
      </left>
      <right style="double">
        <color theme="4"/>
      </right>
      <top style="double">
        <color theme="4"/>
      </top>
      <bottom/>
    </border>
    <border>
      <left style="double">
        <color theme="4"/>
      </left>
      <right style="double">
        <color theme="4"/>
      </right>
      <top/>
      <bottom style="double">
        <color theme="4"/>
      </bottom>
    </border>
    <border>
      <left style="medium">
        <color theme="4"/>
      </left>
      <right/>
      <top style="medium">
        <color theme="4"/>
      </top>
      <bottom/>
    </border>
    <border>
      <left/>
      <right/>
      <top style="medium">
        <color theme="4"/>
      </top>
      <bottom/>
    </border>
    <border>
      <left/>
      <right style="medium">
        <color theme="4"/>
      </right>
      <top style="medium">
        <color theme="4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0" fillId="2" borderId="0" xfId="0" applyFill="1" applyBorder="1"/>
    <xf numFmtId="0" fontId="0" fillId="0" borderId="0" xfId="0" applyFill="1"/>
    <xf numFmtId="0" fontId="6" fillId="0" borderId="0" xfId="0" applyFont="1" applyFill="1" applyAlignment="1">
      <alignment vertical="center"/>
    </xf>
    <xf numFmtId="0" fontId="9" fillId="3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8" fillId="6" borderId="0" xfId="0" applyFont="1" applyFill="1" applyBorder="1"/>
    <xf numFmtId="0" fontId="13" fillId="6" borderId="0" xfId="0" applyFont="1" applyFill="1" applyBorder="1" applyAlignment="1">
      <alignment horizontal="center" vertical="center"/>
    </xf>
    <xf numFmtId="0" fontId="8" fillId="7" borderId="1" xfId="0" applyFont="1" applyFill="1" applyBorder="1"/>
    <xf numFmtId="0" fontId="8" fillId="8" borderId="2" xfId="0" applyFont="1" applyFill="1" applyBorder="1"/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1" xfId="0" applyFont="1" applyFill="1" applyBorder="1"/>
    <xf numFmtId="0" fontId="8" fillId="6" borderId="2" xfId="0" applyFont="1" applyFill="1" applyBorder="1"/>
    <xf numFmtId="0" fontId="8" fillId="9" borderId="1" xfId="0" applyFont="1" applyFill="1" applyBorder="1"/>
    <xf numFmtId="0" fontId="8" fillId="10" borderId="2" xfId="0" applyFont="1" applyFill="1" applyBorder="1"/>
    <xf numFmtId="0" fontId="0" fillId="11" borderId="3" xfId="0" applyFill="1" applyBorder="1"/>
    <xf numFmtId="0" fontId="0" fillId="12" borderId="4" xfId="0" applyFill="1" applyBorder="1"/>
    <xf numFmtId="0" fontId="0" fillId="13" borderId="5" xfId="0" applyFill="1" applyBorder="1"/>
    <xf numFmtId="0" fontId="14" fillId="14" borderId="6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/>
    </xf>
    <xf numFmtId="0" fontId="7" fillId="16" borderId="11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0" fontId="15" fillId="18" borderId="0" xfId="0" applyFont="1" applyFill="1" applyBorder="1"/>
    <xf numFmtId="0" fontId="15" fillId="19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3"/>
  <sheetViews>
    <sheetView showGridLines="0" tabSelected="1" workbookViewId="0" topLeftCell="A1">
      <selection activeCell="E4" sqref="E4:E5"/>
    </sheetView>
  </sheetViews>
  <sheetFormatPr defaultColWidth="9.140625" defaultRowHeight="15"/>
  <cols>
    <col min="1" max="1" width="5.28125" style="0" customWidth="1"/>
    <col min="2" max="2" width="7.140625" style="0" customWidth="1"/>
    <col min="3" max="3" width="30.421875" style="0" customWidth="1"/>
    <col min="4" max="4" width="2.7109375" style="0" customWidth="1"/>
    <col min="5" max="5" width="27.140625" style="0" customWidth="1"/>
    <col min="6" max="6" width="11.28125" style="0" customWidth="1"/>
    <col min="7" max="8" width="26.00390625" style="0" customWidth="1"/>
    <col min="11" max="11" width="18.8515625" style="0" customWidth="1"/>
  </cols>
  <sheetData>
    <row r="1" ht="15.75" thickBot="1"/>
    <row r="2" spans="1:28" ht="63.75" customHeight="1">
      <c r="A2" s="10"/>
      <c r="B2" s="34" t="s">
        <v>25</v>
      </c>
      <c r="C2" s="35"/>
      <c r="D2" s="35"/>
      <c r="E2" s="35"/>
      <c r="F2" s="36"/>
      <c r="G2" s="11"/>
      <c r="H2" s="11"/>
      <c r="I2" s="10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28" ht="56.25" customHeight="1" thickBot="1">
      <c r="B3" s="17"/>
      <c r="C3" s="12" t="s">
        <v>24</v>
      </c>
      <c r="D3" s="13"/>
      <c r="E3" s="14" t="s">
        <v>18</v>
      </c>
      <c r="F3" s="1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24" customHeight="1" thickTop="1">
      <c r="A4" s="3"/>
      <c r="B4" s="19"/>
      <c r="C4" s="32" t="s">
        <v>9</v>
      </c>
      <c r="D4" s="16"/>
      <c r="E4" s="30">
        <v>1</v>
      </c>
      <c r="F4" s="20"/>
      <c r="I4" s="3"/>
      <c r="J4" s="7"/>
      <c r="K4" s="7"/>
      <c r="L4" s="7"/>
      <c r="M4" s="5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24" customHeight="1" thickBot="1">
      <c r="A5" s="3"/>
      <c r="B5" s="19"/>
      <c r="C5" s="33"/>
      <c r="D5" s="16"/>
      <c r="E5" s="31"/>
      <c r="F5" s="20"/>
      <c r="I5" s="3"/>
      <c r="J5" s="7"/>
      <c r="K5" s="7"/>
      <c r="L5" s="7"/>
      <c r="M5" s="5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24" customHeight="1" thickTop="1">
      <c r="A6" s="3"/>
      <c r="B6" s="19"/>
      <c r="C6" s="15"/>
      <c r="D6" s="15"/>
      <c r="E6" s="15"/>
      <c r="F6" s="20"/>
      <c r="I6" s="3"/>
      <c r="J6" s="7"/>
      <c r="K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4" customHeight="1">
      <c r="A7" s="3"/>
      <c r="B7" s="19"/>
      <c r="C7" s="28">
        <f>CONVERT($E$4,Sheet2!$J$11,Sheet2!D3)</f>
        <v>1.852</v>
      </c>
      <c r="D7" s="37"/>
      <c r="E7" s="29" t="str">
        <f>IF(C7&gt;1,"Kilometers","Kilometer")</f>
        <v>Kilometers</v>
      </c>
      <c r="F7" s="20"/>
      <c r="I7" s="3"/>
      <c r="J7" s="7"/>
      <c r="K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24" customHeight="1">
      <c r="A8" s="3"/>
      <c r="B8" s="19"/>
      <c r="C8" s="28">
        <f>CONVERT($E$4,Sheet2!$J$11,Sheet2!D4)</f>
        <v>1852</v>
      </c>
      <c r="D8" s="37"/>
      <c r="E8" s="29" t="str">
        <f>IF(C8&gt;1,"Meters","Meter")</f>
        <v>Meters</v>
      </c>
      <c r="F8" s="20"/>
      <c r="I8" s="3"/>
      <c r="J8" s="7"/>
      <c r="K8" s="8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24" customHeight="1">
      <c r="A9" s="3"/>
      <c r="B9" s="19"/>
      <c r="C9" s="28">
        <f>CONVERT($E$4,Sheet2!$J$11,Sheet2!D5)</f>
        <v>185200</v>
      </c>
      <c r="D9" s="37"/>
      <c r="E9" s="29" t="str">
        <f>IF(C9&gt;1,"Centimeters","Centimeter")</f>
        <v>Centimeters</v>
      </c>
      <c r="F9" s="20"/>
      <c r="I9" s="3"/>
      <c r="J9" s="7"/>
      <c r="K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24" customHeight="1">
      <c r="A10" s="3"/>
      <c r="B10" s="19"/>
      <c r="C10" s="28">
        <f>CONVERT($E$4,Sheet2!$J$11,Sheet2!D6)</f>
        <v>1852000</v>
      </c>
      <c r="D10" s="37"/>
      <c r="E10" s="29" t="str">
        <f>IF(C10&gt;1,"Millimeters","Millimeter")</f>
        <v>Millimeters</v>
      </c>
      <c r="F10" s="20"/>
      <c r="I10" s="3"/>
      <c r="J10" s="7"/>
      <c r="K10" s="7"/>
      <c r="L10" s="7"/>
      <c r="M10" s="5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24" customHeight="1">
      <c r="A11" s="3"/>
      <c r="B11" s="19"/>
      <c r="C11" s="28">
        <f>CONVERT($E$4,Sheet2!$J$11,Sheet2!D7)</f>
        <v>1852000000</v>
      </c>
      <c r="D11" s="37"/>
      <c r="E11" s="29" t="str">
        <f>IF(C11&gt;1,"Micrometers","Micrometer")</f>
        <v>Micrometers</v>
      </c>
      <c r="F11" s="20"/>
      <c r="I11" s="3"/>
      <c r="J11" s="7"/>
      <c r="K11" s="7"/>
      <c r="L11" s="7"/>
      <c r="M11" s="5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24" customHeight="1">
      <c r="A12" s="3"/>
      <c r="B12" s="19"/>
      <c r="C12" s="28">
        <f>CONVERT($E$4,Sheet2!$J$11,Sheet2!D8)</f>
        <v>1852000000000</v>
      </c>
      <c r="D12" s="37"/>
      <c r="E12" s="29" t="str">
        <f>IF(C12&gt;1,"Nanometers","Nanometer")</f>
        <v>Nanometers</v>
      </c>
      <c r="F12" s="20"/>
      <c r="I12" s="3"/>
      <c r="J12" s="7"/>
      <c r="K12" s="7"/>
      <c r="L12" s="7"/>
      <c r="M12" s="5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24" customHeight="1">
      <c r="A13" s="3"/>
      <c r="B13" s="19"/>
      <c r="C13" s="28">
        <f>CONVERT($E$4,Sheet2!$J$11,Sheet2!D9)</f>
        <v>1.1507794480235425</v>
      </c>
      <c r="D13" s="37"/>
      <c r="E13" s="29" t="str">
        <f>IF(C13&gt;1,"Miles","Mile")</f>
        <v>Miles</v>
      </c>
      <c r="F13" s="20"/>
      <c r="I13" s="3"/>
      <c r="J13" s="7"/>
      <c r="K13" s="7"/>
      <c r="L13" s="7"/>
      <c r="M13" s="5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2:28" ht="18.75">
      <c r="B14" s="21"/>
      <c r="C14" s="28">
        <f>CONVERT($E$4,Sheet2!$J$11,Sheet2!D10)</f>
        <v>2025.3718285214347</v>
      </c>
      <c r="D14" s="37"/>
      <c r="E14" s="29" t="str">
        <f>IF(C14&gt;1,"Yards","Yard")</f>
        <v>Yards</v>
      </c>
      <c r="F14" s="22"/>
      <c r="J14" s="6"/>
      <c r="K14" s="6"/>
      <c r="L14" s="6"/>
      <c r="M14" s="9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2:28" ht="18.75">
      <c r="B15" s="21"/>
      <c r="C15" s="28">
        <f>CONVERT($E$4,Sheet2!$J$11,Sheet2!D11)</f>
        <v>6076.115485564304</v>
      </c>
      <c r="D15" s="37"/>
      <c r="E15" s="29" t="str">
        <f>IF(C15&gt;1,"Feet","Foot")</f>
        <v>Feet</v>
      </c>
      <c r="F15" s="22"/>
      <c r="J15" s="6"/>
      <c r="K15" s="6"/>
      <c r="L15" s="6"/>
      <c r="M15" s="9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28" ht="18.75">
      <c r="B16" s="21"/>
      <c r="C16" s="28">
        <f>CONVERT($E$4,Sheet2!$J$11,Sheet2!D12)</f>
        <v>72913.38582677166</v>
      </c>
      <c r="D16" s="37"/>
      <c r="E16" s="29" t="str">
        <f>IF(C16&gt;1,"Inches","Inch")</f>
        <v>Inches</v>
      </c>
      <c r="F16" s="2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2:28" ht="18.75">
      <c r="B17" s="23"/>
      <c r="C17" s="28">
        <f>CONVERT($E$4,Sheet2!$J$11,Sheet2!D13)</f>
        <v>1</v>
      </c>
      <c r="D17" s="38"/>
      <c r="E17" s="29" t="str">
        <f>IF(C17&gt;1,"Nautical Miles","Nautical Mile")</f>
        <v>Nautical Mile</v>
      </c>
      <c r="F17" s="24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60.75" customHeight="1" thickBot="1">
      <c r="A18" s="10"/>
      <c r="B18" s="25"/>
      <c r="C18" s="26"/>
      <c r="D18" s="26"/>
      <c r="E18" s="26"/>
      <c r="F18" s="27"/>
      <c r="G18" s="10"/>
      <c r="H18" s="10"/>
      <c r="I18" s="10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0:28" ht="15"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0:28" ht="15"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0:28" ht="15"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0:28" ht="15"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0:28" ht="15"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</sheetData>
  <mergeCells count="3">
    <mergeCell ref="E4:E5"/>
    <mergeCell ref="C4:C5"/>
    <mergeCell ref="B2:F2"/>
  </mergeCells>
  <dataValidations count="1">
    <dataValidation type="list" allowBlank="1" showInputMessage="1" showErrorMessage="1" sqref="C4">
      <formula1>Sheet2!$A$3:$A$13</formula1>
    </dataValidation>
  </dataValidations>
  <printOptions/>
  <pageMargins left="0.7" right="0.7" top="0.75" bottom="0.75" header="0.3" footer="0.3"/>
  <pageSetup horizontalDpi="600" verticalDpi="600" orientation="portrait" paperSize="256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 topLeftCell="A1"/>
  </sheetViews>
  <sheetFormatPr defaultColWidth="9.140625" defaultRowHeight="15"/>
  <cols>
    <col min="10" max="10" width="10.57421875" style="0" bestFit="1" customWidth="1"/>
    <col min="11" max="12" width="12.28125" style="0" bestFit="1" customWidth="1"/>
    <col min="13" max="13" width="14.8515625" style="0" customWidth="1"/>
    <col min="14" max="14" width="15.8515625" style="0" customWidth="1"/>
    <col min="15" max="15" width="19.00390625" style="0" customWidth="1"/>
    <col min="16" max="19" width="9.421875" style="0" bestFit="1" customWidth="1"/>
  </cols>
  <sheetData>
    <row r="1" ht="39.75" customHeight="1">
      <c r="A1" s="4" t="s">
        <v>23</v>
      </c>
    </row>
    <row r="2" spans="10:20" ht="15" customHeight="1"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customHeight="1">
      <c r="A3" t="s">
        <v>0</v>
      </c>
      <c r="D3" t="s">
        <v>11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 customHeight="1">
      <c r="A4" t="s">
        <v>10</v>
      </c>
      <c r="D4" t="s">
        <v>19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 customHeight="1">
      <c r="A5" t="s">
        <v>1</v>
      </c>
      <c r="D5" t="s">
        <v>12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 customHeight="1">
      <c r="A6" t="s">
        <v>2</v>
      </c>
      <c r="D6" t="s">
        <v>13</v>
      </c>
      <c r="K6" s="2"/>
      <c r="L6" s="2"/>
      <c r="M6" s="2"/>
      <c r="N6" s="2"/>
      <c r="O6" s="2"/>
      <c r="P6" s="2"/>
      <c r="Q6" s="2"/>
      <c r="R6" s="2"/>
      <c r="S6" s="2"/>
      <c r="T6" s="1"/>
    </row>
    <row r="7" spans="1:20" ht="15" customHeight="1">
      <c r="A7" t="s">
        <v>3</v>
      </c>
      <c r="D7" t="s">
        <v>22</v>
      </c>
      <c r="K7" s="2"/>
      <c r="L7" s="2"/>
      <c r="M7" s="2"/>
      <c r="N7" s="2"/>
      <c r="O7" s="2"/>
      <c r="P7" s="2"/>
      <c r="Q7" s="2"/>
      <c r="R7" s="2"/>
      <c r="S7" s="2"/>
      <c r="T7" s="1"/>
    </row>
    <row r="8" spans="1:20" ht="15" customHeight="1">
      <c r="A8" t="s">
        <v>4</v>
      </c>
      <c r="D8" t="s">
        <v>14</v>
      </c>
      <c r="K8" s="2"/>
      <c r="L8" s="2"/>
      <c r="M8" s="2"/>
      <c r="N8" s="2"/>
      <c r="O8" s="2"/>
      <c r="P8" s="2"/>
      <c r="Q8" s="2"/>
      <c r="R8" s="2"/>
      <c r="S8" s="2"/>
      <c r="T8" s="1"/>
    </row>
    <row r="9" spans="1:20" ht="15" customHeight="1">
      <c r="A9" t="s">
        <v>5</v>
      </c>
      <c r="D9" t="s">
        <v>15</v>
      </c>
      <c r="K9" s="2"/>
      <c r="L9" s="2"/>
      <c r="M9" s="2"/>
      <c r="N9" s="2"/>
      <c r="O9" s="2"/>
      <c r="P9" s="2"/>
      <c r="Q9" s="2"/>
      <c r="R9" s="2"/>
      <c r="S9" s="2"/>
      <c r="T9" s="1"/>
    </row>
    <row r="10" spans="1:20" ht="15" customHeight="1">
      <c r="A10" t="s">
        <v>6</v>
      </c>
      <c r="D10" t="s">
        <v>21</v>
      </c>
      <c r="K10" s="2"/>
      <c r="L10" s="2"/>
      <c r="M10" s="2"/>
      <c r="N10" s="2"/>
      <c r="O10" s="2"/>
      <c r="P10" s="2"/>
      <c r="Q10" s="2"/>
      <c r="R10" s="2"/>
      <c r="S10" s="2"/>
      <c r="T10" s="1"/>
    </row>
    <row r="11" spans="1:20" ht="15" customHeight="1">
      <c r="A11" t="s">
        <v>7</v>
      </c>
      <c r="D11" t="s">
        <v>16</v>
      </c>
      <c r="J11" t="str">
        <f>IF('Distance Calculator'!C4="Kilometer","km",IF('Distance Calculator'!C4="Meter","m",IF('Distance Calculator'!C4="Centimeter","cm",IF('Distance Calculator'!C4="Millimeter","mm",IF('Distance Calculator'!C4="Micrometer","um",IF('Distance Calculator'!C4="Nanometer","nm",IF('Distance Calculator'!C4="Mile","mi",IF('Distance Calculator'!C4="Yard","yd",IF('Distance Calculator'!C4="Foot","ft",IF('Distance Calculator'!C4="Inch","in",IF('Distance Calculator'!C4="Nautical Mile","Nmi","")))))))))))</f>
        <v>Nmi</v>
      </c>
      <c r="K11" s="2"/>
      <c r="L11" s="2"/>
      <c r="M11" s="2"/>
      <c r="N11" s="2"/>
      <c r="O11" s="2"/>
      <c r="P11" s="2"/>
      <c r="Q11" s="2"/>
      <c r="R11" s="2"/>
      <c r="S11" s="2"/>
      <c r="T11" s="1"/>
    </row>
    <row r="12" spans="1:20" ht="15" customHeight="1">
      <c r="A12" t="s">
        <v>8</v>
      </c>
      <c r="D12" t="s">
        <v>17</v>
      </c>
      <c r="K12" s="2"/>
      <c r="L12" s="2"/>
      <c r="M12" s="2"/>
      <c r="N12" s="2"/>
      <c r="O12" s="2"/>
      <c r="P12" s="2"/>
      <c r="Q12" s="2"/>
      <c r="R12" s="2"/>
      <c r="S12" s="2"/>
      <c r="T12" s="1"/>
    </row>
    <row r="13" spans="1:20" ht="15" customHeight="1">
      <c r="A13" t="s">
        <v>9</v>
      </c>
      <c r="D13" t="s">
        <v>20</v>
      </c>
      <c r="K13" s="2"/>
      <c r="L13" s="2"/>
      <c r="M13" s="2"/>
      <c r="N13" s="2"/>
      <c r="O13" s="2"/>
      <c r="P13" s="2"/>
      <c r="Q13" s="2"/>
      <c r="R13" s="2"/>
      <c r="S13" s="2"/>
      <c r="T13" s="1"/>
    </row>
    <row r="14" spans="10:20" ht="15" customHeight="1">
      <c r="J14" s="2"/>
      <c r="K14" s="2"/>
      <c r="L14" s="2"/>
      <c r="M14" s="2"/>
      <c r="N14" s="2"/>
      <c r="O14" s="2"/>
      <c r="P14" s="2"/>
      <c r="Q14" s="2"/>
      <c r="R14" s="2"/>
      <c r="S14" s="2"/>
      <c r="T14" s="1"/>
    </row>
    <row r="15" spans="10:20" ht="15" customHeight="1">
      <c r="J15" s="2"/>
      <c r="K15" s="2"/>
      <c r="L15" s="2"/>
      <c r="M15" s="2"/>
      <c r="N15" s="2"/>
      <c r="O15" s="2"/>
      <c r="P15" s="2"/>
      <c r="Q15" s="2"/>
      <c r="R15" s="2"/>
      <c r="S15" s="2"/>
      <c r="T15" s="1"/>
    </row>
    <row r="16" spans="10:20" ht="15" customHeight="1">
      <c r="J16" s="2"/>
      <c r="K16" s="2"/>
      <c r="L16" s="2"/>
      <c r="M16" s="2"/>
      <c r="N16" s="2"/>
      <c r="O16" s="2"/>
      <c r="P16" s="2"/>
      <c r="Q16" s="2"/>
      <c r="R16" s="2"/>
      <c r="S16" s="2"/>
      <c r="T16" s="1"/>
    </row>
    <row r="17" spans="10:20" ht="15" customHeight="1"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ht="15" customHeight="1"/>
    <row r="19" ht="15" customHeight="1"/>
  </sheetData>
  <dataValidations count="1">
    <dataValidation type="list" allowBlank="1" showInputMessage="1" showErrorMessage="1" sqref="E3">
      <formula1>$B$5:$B$13</formula1>
    </dataValidation>
  </dataValidations>
  <printOptions/>
  <pageMargins left="0.7" right="0.7" top="0.75" bottom="0.75" header="0.3" footer="0.3"/>
  <pageSetup horizontalDpi="600" verticalDpi="600" orientation="portrait" paperSize="256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2016-07-14T18:17:52Z</dcterms:created>
  <dcterms:modified xsi:type="dcterms:W3CDTF">2016-07-19T23:05:34Z</dcterms:modified>
  <cp:category/>
  <cp:version/>
  <cp:contentType/>
  <cp:contentStatus/>
</cp:coreProperties>
</file>