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0490" windowHeight="7425" tabRatio="784" activeTab="0"/>
  </bookViews>
  <sheets>
    <sheet name="summary" sheetId="2" r:id="rId1"/>
    <sheet name="jan" sheetId="3" r:id="rId2"/>
    <sheet name="feb" sheetId="4" r:id="rId3"/>
    <sheet name="mar" sheetId="5" r:id="rId4"/>
    <sheet name="apr" sheetId="6" r:id="rId5"/>
    <sheet name="may" sheetId="7" r:id="rId6"/>
    <sheet name="jun" sheetId="8" r:id="rId7"/>
    <sheet name="jul" sheetId="9" r:id="rId8"/>
    <sheet name="aug" sheetId="10" r:id="rId9"/>
    <sheet name="sep" sheetId="11" r:id="rId10"/>
    <sheet name="oct" sheetId="12" r:id="rId11"/>
    <sheet name="nov" sheetId="13" r:id="rId12"/>
    <sheet name="dec" sheetId="14" r:id="rId13"/>
  </sheets>
  <definedNames>
    <definedName name="ExpenseCategories">ExpenseSummary[Expenses]</definedName>
  </definedNames>
  <calcPr calcId="145621"/>
</workbook>
</file>

<file path=xl/sharedStrings.xml><?xml version="1.0" encoding="utf-8"?>
<sst xmlns="http://schemas.openxmlformats.org/spreadsheetml/2006/main" count="238" uniqueCount="42">
  <si>
    <t>Expenses</t>
  </si>
  <si>
    <t>Expense 1</t>
  </si>
  <si>
    <t>Expense 2</t>
  </si>
  <si>
    <t>Expense 3</t>
  </si>
  <si>
    <t>Expense 4</t>
  </si>
  <si>
    <t>Expense 5</t>
  </si>
  <si>
    <t>Date</t>
  </si>
  <si>
    <t>PO#</t>
  </si>
  <si>
    <t>Amount</t>
  </si>
  <si>
    <t>Description</t>
  </si>
  <si>
    <t>Category</t>
  </si>
  <si>
    <t>A-12345</t>
  </si>
  <si>
    <t>Total</t>
  </si>
  <si>
    <t>A-12346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</si>
  <si>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</si>
  <si>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</si>
  <si>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</si>
  <si>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</si>
  <si>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</si>
  <si>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</si>
  <si>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</si>
  <si>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</si>
  <si>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</si>
  <si>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</si>
  <si>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</si>
  <si>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</si>
  <si>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</si>
  <si>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JANUARY EXPENSES</t>
  </si>
  <si>
    <t>FEBRUARY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</si>
  <si>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</si>
  <si>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</si>
  <si>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</si>
  <si>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</si>
  <si>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</si>
  <si>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</si>
  <si>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</si>
  <si>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</si>
  <si>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NOVEMBER EXPENSES</t>
  </si>
  <si>
    <t>DECEMBER EXPENSES</t>
  </si>
  <si>
    <t>Supplies</t>
  </si>
  <si>
    <t xml:space="preserve"> </t>
  </si>
  <si>
    <t>YEARLY EXPENSE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</si>
</sst>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.00"/>
    <numFmt numFmtId="178" formatCode="m/d/yyyy"/>
  </numFmts>
  <fonts count="15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9"/>
      <color theme="1"/>
      <name val="Century Gothic"/>
      <family val="2"/>
      <scheme val="major"/>
    </font>
    <font>
      <sz val="8"/>
      <color theme="1"/>
      <name val="Century Gothic"/>
      <family val="2"/>
      <scheme val="major"/>
    </font>
    <font>
      <b/>
      <sz val="8"/>
      <color theme="1"/>
      <name val="Century Gothic"/>
      <family val="2"/>
      <scheme val="major"/>
    </font>
    <font>
      <sz val="25.5"/>
      <color theme="1" tint="0.34999001026153564"/>
      <name val="Eras Demi ITC"/>
      <family val="2"/>
    </font>
    <font>
      <sz val="26"/>
      <color theme="1" tint="0.34999001026153564"/>
      <name val="Eras Demi ITC"/>
      <family val="2"/>
    </font>
    <font>
      <b/>
      <sz val="10.5"/>
      <color theme="0"/>
      <name val="Calibri"/>
      <family val="2"/>
    </font>
    <font>
      <sz val="10"/>
      <color theme="1" tint="0.35"/>
      <name val="Calibri"/>
      <family val="2"/>
    </font>
    <font>
      <sz val="9.8"/>
      <color theme="1"/>
      <name val="Calibri"/>
      <family val="2"/>
    </font>
    <font>
      <sz val="18"/>
      <color theme="1"/>
      <name val="Bell MT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0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4" fillId="0" borderId="0" xfId="0" applyNumberFormat="1" applyFont="1"/>
    <xf numFmtId="4" fontId="4" fillId="2" borderId="0" xfId="0" applyNumberFormat="1" applyFont="1" applyFill="1"/>
    <xf numFmtId="0" fontId="3" fillId="0" borderId="0" xfId="0" applyFont="1" applyAlignment="1">
      <alignment horizontal="left" indent="1"/>
    </xf>
    <xf numFmtId="0" fontId="3" fillId="2" borderId="0" xfId="0" applyFont="1" applyFill="1" applyAlignment="1">
      <alignment horizontal="left" indent="1"/>
    </xf>
    <xf numFmtId="4" fontId="4" fillId="0" borderId="0" xfId="0" applyNumberFormat="1" applyFont="1" applyAlignment="1">
      <alignment horizontal="right" indent="1"/>
    </xf>
    <xf numFmtId="4" fontId="4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4" fontId="4" fillId="2" borderId="0" xfId="0" applyNumberFormat="1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4" fontId="4" fillId="2" borderId="0" xfId="0" applyNumberFormat="1" applyFont="1" applyFill="1" applyBorder="1" applyAlignment="1">
      <alignment horizontal="right" indent="1"/>
    </xf>
    <xf numFmtId="4" fontId="5" fillId="2" borderId="0" xfId="0" applyNumberFormat="1" applyFont="1" applyFill="1" applyBorder="1" applyAlignment="1">
      <alignment horizontal="right" indent="1"/>
    </xf>
    <xf numFmtId="4" fontId="0" fillId="0" borderId="0" xfId="0" applyNumberFormat="1"/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2"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9"/>
        <name val="Century Gothic"/>
        <color theme="1"/>
      </font>
      <alignment horizontal="left" vertical="bottom" textRotation="0" wrapTex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</dxf>
    <dxf>
      <font>
        <b val="0"/>
        <i val="0"/>
        <u val="none"/>
        <strike val="0"/>
        <sz val="8"/>
        <color theme="1"/>
      </font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</font>
      <alignment horizontal="left" vertical="bottom" textRotation="0" wrapText="1" indent="1" shrinkToFit="1" readingOrder="0"/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9"/>
        <name val="Century Gothic"/>
        <color theme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  <color theme="1"/>
      </font>
      <fill>
        <patternFill patternType="none"/>
      </fill>
      <border>
        <left/>
        <right/>
        <top style="thin">
          <color theme="0" tint="-0.149959996342659"/>
        </top>
        <bottom style="thin">
          <color theme="1" tint="0.49998000264167786"/>
        </bottom>
        <vertical style="thin">
          <color theme="0" tint="-0.149959996342659"/>
        </vertical>
        <horizontal/>
      </border>
    </dxf>
    <dxf>
      <font>
        <b/>
        <i val="0"/>
        <color theme="1"/>
      </font>
      <fill>
        <patternFill patternType="none"/>
      </fill>
      <border>
        <left/>
        <right/>
        <top style="thin">
          <color theme="1" tint="0.49998000264167786"/>
        </top>
        <bottom style="thin">
          <color theme="0" tint="-0.149959996342659"/>
        </bottom>
        <vertical/>
        <horizontal/>
      </border>
    </dxf>
    <dxf>
      <font>
        <b val="0"/>
        <i val="0"/>
        <color theme="1"/>
      </font>
      <fill>
        <patternFill patternType="none"/>
      </fill>
      <border>
        <left/>
        <right/>
        <top/>
        <bottom/>
        <vertical style="thin">
          <color theme="0" tint="-0.149959996342659"/>
        </vertical>
        <horizontal/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828282"/>
      </font>
      <fill>
        <patternFill patternType="solid">
          <fgColor theme="9" tint="0.7999799847602844"/>
          <bgColor theme="9" tint="0.7999799847602844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color rgb="FF000000"/>
      </font>
      <fill>
        <patternFill patternType="solid">
          <fgColor theme="9" tint="0.5999900102615356"/>
          <bgColor theme="9" tint="0.5999900102615356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828282"/>
      </font>
      <fill>
        <patternFill patternType="solid">
          <fgColor rgb="FFFFFFFF"/>
          <bgColor rgb="FFFFFFFF"/>
        </patternFill>
      </fill>
      <border>
        <left style="thin">
          <color rgb="FFE0E0E0"/>
        </left>
        <right style="thin">
          <color rgb="FFE0E0E0"/>
        </right>
        <top style="thin">
          <color rgb="FFE0E0E0"/>
        </top>
        <bottom style="thin">
          <color rgb="FFE0E0E0"/>
        </bottom>
        <vertical/>
        <horizontal/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</dxfs>
  <tableStyles count="2" defaultTableStyle="Summary Table" defaultPivotStyle="PivotStyleLight16">
    <tableStyle name="styleCustomSlicer" pivot="0" table="0" count="2">
      <tableStyleElement type="wholeTable" dxfId="173"/>
      <tableStyleElement type="headerRow" dxfId="172"/>
    </tableStyle>
    <tableStyle name="Summary Table" pivot="0" count="5">
      <tableStyleElement type="wholeTable" dxfId="171"/>
      <tableStyleElement type="headerRow" dxfId="170"/>
      <tableStyleElement type="totalRow" dxfId="169"/>
      <tableStyleElement type="firstColumn" dxfId="168"/>
      <tableStyleElement type="firstColumnStripe" dxfId="1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182"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9"/>
            <name val="Century Gothic"/>
            <color theme="1"/>
          </font>
          <alignment horizontal="left" vertical="bottom" textRotation="0" wrapTex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</dxf>
        <dxf>
          <font>
            <b val="0"/>
            <i val="0"/>
            <u val="none"/>
            <strike val="0"/>
            <sz val="8"/>
            <color theme="1"/>
          </font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</font>
          <alignment horizontal="left" vertical="bottom" textRotation="0" wrapText="1" indent="1" shrinkToFit="1" readingOrder="0"/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9"/>
            <name val="Century Gothic"/>
            <color theme="1"/>
          </font>
        </dxf>
        <dxf>
          <fill>
            <patternFill>
              <bgColor theme="0" tint="-0.04997999966144562"/>
            </patternFill>
          </fill>
        </dxf>
        <dxf>
          <fill>
            <patternFill>
              <bgColor theme="0" tint="-0.04997999966144562"/>
            </patternFill>
          </fill>
        </dxf>
        <dxf>
          <font>
            <b/>
            <i val="0"/>
            <color theme="1"/>
          </font>
          <fill>
            <patternFill patternType="none"/>
          </fill>
          <border>
            <left/>
            <right/>
            <top style="thin">
              <color theme="0" tint="-0.149959996342659"/>
            </top>
            <bottom style="thin">
              <color theme="1" tint="0.49998000264167786"/>
            </bottom>
            <vertical style="thin">
              <color theme="0" tint="-0.149959996342659"/>
            </vertical>
            <horizontal/>
          </border>
        </dxf>
        <dxf>
          <font>
            <b/>
            <i val="0"/>
            <color theme="1"/>
          </font>
          <fill>
            <patternFill patternType="none"/>
          </fill>
          <border>
            <left/>
            <right/>
            <top style="thin">
              <color theme="1" tint="0.49998000264167786"/>
            </top>
            <bottom style="thin">
              <color theme="0" tint="-0.149959996342659"/>
            </bottom>
            <vertical/>
            <horizontal/>
          </border>
        </dxf>
        <dxf>
          <font>
            <b val="0"/>
            <i val="0"/>
            <color theme="1"/>
          </font>
          <fill>
            <patternFill patternType="none"/>
          </fill>
          <border>
            <left/>
            <right/>
            <top/>
            <bottom/>
            <vertical style="thin">
              <color theme="0" tint="-0.149959996342659"/>
            </vertical>
            <horizontal/>
          </border>
        </dxf>
        <dxf>
          <font>
            <b/>
            <color theme="1"/>
          </font>
          <border>
            <bottom style="thin">
              <color theme="9"/>
            </bottom>
            <vertical/>
            <horizontal/>
          </border>
        </dxf>
        <dxf>
          <font>
            <color theme="1"/>
          </font>
          <border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799847602844"/>
              <bgColor theme="9" tint="0.7999799847602844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00102615356"/>
              <bgColor theme="9" tint="0.5999900102615356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CustomSlicer">
          <x14:slicerStyleElements>
            <x14:slicerStyleElement type="unselectedItemWithData" dxfId="181"/>
            <x14:slicerStyleElement type="unselectedItemWithNoData" dxfId="180"/>
            <x14:slicerStyleElement type="selectedItemWithData" dxfId="179"/>
            <x14:slicerStyleElement type="selectedItemWithNoData" dxfId="178"/>
            <x14:slicerStyleElement type="hoveredUnselectedItemWithData" dxfId="177"/>
            <x14:slicerStyleElement type="hoveredSelectedItemWithData" dxfId="176"/>
            <x14:slicerStyleElement type="hoveredUnselectedItemWithNoData" dxfId="175"/>
            <x14:slicerStyleElement type="hoveredSelectedItemWithNoData" dxfId="174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75"/>
          <c:y val="0.03725"/>
          <c:w val="0.786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summary!$B$19</c:f>
              <c:strCache>
                <c:ptCount val="1"/>
                <c:pt idx="0">
                  <c:v>Expense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summary!$C$19:$N$19</c:f>
              <c:numCache/>
            </c:numRef>
          </c:val>
        </c:ser>
        <c:ser>
          <c:idx val="1"/>
          <c:order val="1"/>
          <c:tx>
            <c:strRef>
              <c:f>summary!$B$20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summary!$C$20:$N$20</c:f>
              <c:numCache/>
            </c:numRef>
          </c:val>
        </c:ser>
        <c:ser>
          <c:idx val="2"/>
          <c:order val="2"/>
          <c:tx>
            <c:strRef>
              <c:f>summary!$B$21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summary!$C$21:$N$21</c:f>
              <c:numCache/>
            </c:numRef>
          </c:val>
        </c:ser>
        <c:ser>
          <c:idx val="3"/>
          <c:order val="3"/>
          <c:tx>
            <c:strRef>
              <c:f>summary!$B$22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summary!$C$22:$N$22</c:f>
              <c:numCache/>
            </c:numRef>
          </c:val>
        </c:ser>
        <c:ser>
          <c:idx val="4"/>
          <c:order val="4"/>
          <c:tx>
            <c:strRef>
              <c:f>summary!$B$23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summary!$C$23:$N$23</c:f>
              <c:numCache/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1"/>
        <c:majorTickMark val="out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delete val="0"/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4407393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"/>
          <c:y val="0.01075"/>
          <c:w val="0.081"/>
          <c:h val="0.4175"/>
        </c:manualLayout>
      </c:layout>
      <c:overlay val="0"/>
      <c:txPr>
        <a:bodyPr vert="horz" rot="0"/>
        <a:lstStyle/>
        <a:p>
          <a:pPr>
            <a:defRPr lang="en-US" cap="none" sz="980" u="non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tips!A1" /><Relationship Id="rId3" Type="http://schemas.openxmlformats.org/officeDocument/2006/relationships/hyperlink" Target="#dec!A1" /><Relationship Id="rId4" Type="http://schemas.openxmlformats.org/officeDocument/2006/relationships/hyperlink" Target="#nov!A1" /><Relationship Id="rId5" Type="http://schemas.openxmlformats.org/officeDocument/2006/relationships/hyperlink" Target="#oct!A1" /><Relationship Id="rId6" Type="http://schemas.openxmlformats.org/officeDocument/2006/relationships/hyperlink" Target="#sep!A1" /><Relationship Id="rId7" Type="http://schemas.openxmlformats.org/officeDocument/2006/relationships/hyperlink" Target="#aug!A1" /><Relationship Id="rId8" Type="http://schemas.openxmlformats.org/officeDocument/2006/relationships/hyperlink" Target="#jul!A1" /><Relationship Id="rId9" Type="http://schemas.openxmlformats.org/officeDocument/2006/relationships/hyperlink" Target="#jun!A1" /><Relationship Id="rId10" Type="http://schemas.openxmlformats.org/officeDocument/2006/relationships/hyperlink" Target="#may!A1" /><Relationship Id="rId11" Type="http://schemas.openxmlformats.org/officeDocument/2006/relationships/hyperlink" Target="#apr!A1" /><Relationship Id="rId12" Type="http://schemas.openxmlformats.org/officeDocument/2006/relationships/hyperlink" Target="#mar!A1" /><Relationship Id="rId13" Type="http://schemas.openxmlformats.org/officeDocument/2006/relationships/hyperlink" Target="#feb!A1" /><Relationship Id="rId14" Type="http://schemas.openxmlformats.org/officeDocument/2006/relationships/hyperlink" Target="#ja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95250</xdr:rowOff>
    </xdr:from>
    <xdr:to>
      <xdr:col>15</xdr:col>
      <xdr:colOff>647700</xdr:colOff>
      <xdr:row>17</xdr:row>
      <xdr:rowOff>38100</xdr:rowOff>
    </xdr:to>
    <xdr:graphicFrame macro="">
      <xdr:nvGraphicFramePr>
        <xdr:cNvPr id="2" name="ExpenseTrends" descr="Column chart showing monthly expenses by category." title="Expense Trends Chart"/>
        <xdr:cNvGraphicFramePr/>
      </xdr:nvGraphicFramePr>
      <xdr:xfrm>
        <a:off x="581025" y="1123950"/>
        <a:ext cx="9877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3</xdr:row>
      <xdr:rowOff>47625</xdr:rowOff>
    </xdr:from>
    <xdr:to>
      <xdr:col>15</xdr:col>
      <xdr:colOff>600075</xdr:colOff>
      <xdr:row>4</xdr:row>
      <xdr:rowOff>66675</xdr:rowOff>
    </xdr:to>
    <xdr:sp macro="" textlink="">
      <xdr:nvSpPr>
        <xdr:cNvPr id="19" name="btnTips" descr="Clicking on this shape selects the Template Tips worksheet." title="Tips Navigation Button">
          <a:hlinkClick r:id="rId2"/>
        </xdr:cNvPr>
        <xdr:cNvSpPr/>
      </xdr:nvSpPr>
      <xdr:spPr>
        <a:xfrm>
          <a:off x="9172575" y="866775"/>
          <a:ext cx="1238250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Tips</a:t>
          </a:r>
        </a:p>
      </xdr:txBody>
    </xdr:sp>
    <xdr:clientData fPrintsWithSheet="0"/>
  </xdr:twoCellAnchor>
  <xdr:twoCellAnchor>
    <xdr:from>
      <xdr:col>13</xdr:col>
      <xdr:colOff>0</xdr:colOff>
      <xdr:row>3</xdr:row>
      <xdr:rowOff>47625</xdr:rowOff>
    </xdr:from>
    <xdr:to>
      <xdr:col>13</xdr:col>
      <xdr:colOff>638175</xdr:colOff>
      <xdr:row>4</xdr:row>
      <xdr:rowOff>66675</xdr:rowOff>
    </xdr:to>
    <xdr:sp macro="" textlink="">
      <xdr:nvSpPr>
        <xdr:cNvPr id="20" name="btnDec" descr="Click to view the December expenses worksheet." title="December Navigation Button">
          <a:hlinkClick r:id="rId3"/>
        </xdr:cNvPr>
        <xdr:cNvSpPr/>
      </xdr:nvSpPr>
      <xdr:spPr>
        <a:xfrm>
          <a:off x="84105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Dec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12</xdr:col>
      <xdr:colOff>638175</xdr:colOff>
      <xdr:row>4</xdr:row>
      <xdr:rowOff>66675</xdr:rowOff>
    </xdr:to>
    <xdr:sp macro="" textlink="">
      <xdr:nvSpPr>
        <xdr:cNvPr id="22" name="btnNov" descr="Click to view the November expenses worksheet." title="November Navigation Button">
          <a:hlinkClick r:id="rId4"/>
        </xdr:cNvPr>
        <xdr:cNvSpPr/>
      </xdr:nvSpPr>
      <xdr:spPr>
        <a:xfrm>
          <a:off x="77628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Nov</a:t>
          </a:r>
        </a:p>
      </xdr:txBody>
    </xdr:sp>
    <xdr:clientData/>
  </xdr:twoCellAnchor>
  <xdr:twoCellAnchor>
    <xdr:from>
      <xdr:col>11</xdr:col>
      <xdr:colOff>0</xdr:colOff>
      <xdr:row>3</xdr:row>
      <xdr:rowOff>47625</xdr:rowOff>
    </xdr:from>
    <xdr:to>
      <xdr:col>11</xdr:col>
      <xdr:colOff>638175</xdr:colOff>
      <xdr:row>4</xdr:row>
      <xdr:rowOff>66675</xdr:rowOff>
    </xdr:to>
    <xdr:sp macro="" textlink="">
      <xdr:nvSpPr>
        <xdr:cNvPr id="25" name="btnOct" descr="Click to view the October expenses worksheet." title="October Navigation Button">
          <a:hlinkClick r:id="rId5"/>
        </xdr:cNvPr>
        <xdr:cNvSpPr/>
      </xdr:nvSpPr>
      <xdr:spPr>
        <a:xfrm>
          <a:off x="71151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Oct</a:t>
          </a:r>
        </a:p>
      </xdr:txBody>
    </xdr:sp>
    <xdr:clientData/>
  </xdr:twoCellAnchor>
  <xdr:twoCellAnchor>
    <xdr:from>
      <xdr:col>10</xdr:col>
      <xdr:colOff>0</xdr:colOff>
      <xdr:row>3</xdr:row>
      <xdr:rowOff>47625</xdr:rowOff>
    </xdr:from>
    <xdr:to>
      <xdr:col>10</xdr:col>
      <xdr:colOff>638175</xdr:colOff>
      <xdr:row>4</xdr:row>
      <xdr:rowOff>66675</xdr:rowOff>
    </xdr:to>
    <xdr:sp macro="" textlink="">
      <xdr:nvSpPr>
        <xdr:cNvPr id="26" name="btnSep" descr="Click to view the September expenses worksheet." title="September Navigation Button">
          <a:hlinkClick r:id="rId6"/>
        </xdr:cNvPr>
        <xdr:cNvSpPr/>
      </xdr:nvSpPr>
      <xdr:spPr>
        <a:xfrm>
          <a:off x="64674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Sep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638175</xdr:colOff>
      <xdr:row>4</xdr:row>
      <xdr:rowOff>66675</xdr:rowOff>
    </xdr:to>
    <xdr:sp macro="" textlink="">
      <xdr:nvSpPr>
        <xdr:cNvPr id="27" name="btnAug" descr="Click to view the August expenses worksheet." title="August Navigation Button">
          <a:hlinkClick r:id="rId7"/>
        </xdr:cNvPr>
        <xdr:cNvSpPr/>
      </xdr:nvSpPr>
      <xdr:spPr>
        <a:xfrm>
          <a:off x="58197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Aug</a:t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638175</xdr:colOff>
      <xdr:row>4</xdr:row>
      <xdr:rowOff>66675</xdr:rowOff>
    </xdr:to>
    <xdr:sp macro="" textlink="">
      <xdr:nvSpPr>
        <xdr:cNvPr id="28" name="btnJul" descr="Click to view the July expenses worksheet." title="July Navigation Button">
          <a:hlinkClick r:id="rId8"/>
        </xdr:cNvPr>
        <xdr:cNvSpPr/>
      </xdr:nvSpPr>
      <xdr:spPr>
        <a:xfrm>
          <a:off x="51720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Jul</a:t>
          </a:r>
        </a:p>
      </xdr:txBody>
    </xdr:sp>
    <xdr:clientData/>
  </xdr:twoCellAnchor>
  <xdr:twoCellAnchor>
    <xdr:from>
      <xdr:col>7</xdr:col>
      <xdr:colOff>0</xdr:colOff>
      <xdr:row>3</xdr:row>
      <xdr:rowOff>47625</xdr:rowOff>
    </xdr:from>
    <xdr:to>
      <xdr:col>7</xdr:col>
      <xdr:colOff>638175</xdr:colOff>
      <xdr:row>4</xdr:row>
      <xdr:rowOff>66675</xdr:rowOff>
    </xdr:to>
    <xdr:sp macro="" textlink="">
      <xdr:nvSpPr>
        <xdr:cNvPr id="29" name="btnJun" descr="Click to view the June expenses worksheet." title="June Navigation Button">
          <a:hlinkClick r:id="rId9"/>
        </xdr:cNvPr>
        <xdr:cNvSpPr/>
      </xdr:nvSpPr>
      <xdr:spPr>
        <a:xfrm>
          <a:off x="45243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Jun</a:t>
          </a:r>
        </a:p>
      </xdr:txBody>
    </xdr:sp>
    <xdr:clientData/>
  </xdr:twoCellAnchor>
  <xdr:twoCellAnchor>
    <xdr:from>
      <xdr:col>6</xdr:col>
      <xdr:colOff>0</xdr:colOff>
      <xdr:row>3</xdr:row>
      <xdr:rowOff>47625</xdr:rowOff>
    </xdr:from>
    <xdr:to>
      <xdr:col>6</xdr:col>
      <xdr:colOff>638175</xdr:colOff>
      <xdr:row>4</xdr:row>
      <xdr:rowOff>66675</xdr:rowOff>
    </xdr:to>
    <xdr:sp macro="" textlink="">
      <xdr:nvSpPr>
        <xdr:cNvPr id="30" name="btnMay" descr="Click to view the May expenses worksheet." title="May Navigation Button">
          <a:hlinkClick r:id="rId10"/>
        </xdr:cNvPr>
        <xdr:cNvSpPr/>
      </xdr:nvSpPr>
      <xdr:spPr>
        <a:xfrm>
          <a:off x="38766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May</a:t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638175</xdr:colOff>
      <xdr:row>4</xdr:row>
      <xdr:rowOff>66675</xdr:rowOff>
    </xdr:to>
    <xdr:sp macro="" textlink="">
      <xdr:nvSpPr>
        <xdr:cNvPr id="31" name="btnApr" descr="Click to view the April expenses worksheet." title="April Navigation Button">
          <a:hlinkClick r:id="rId11"/>
        </xdr:cNvPr>
        <xdr:cNvSpPr/>
      </xdr:nvSpPr>
      <xdr:spPr>
        <a:xfrm>
          <a:off x="32289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Apr</a:t>
          </a:r>
        </a:p>
      </xdr:txBody>
    </xdr:sp>
    <xdr:clientData/>
  </xdr:twoCellAnchor>
  <xdr:twoCellAnchor>
    <xdr:from>
      <xdr:col>4</xdr:col>
      <xdr:colOff>0</xdr:colOff>
      <xdr:row>3</xdr:row>
      <xdr:rowOff>47625</xdr:rowOff>
    </xdr:from>
    <xdr:to>
      <xdr:col>4</xdr:col>
      <xdr:colOff>638175</xdr:colOff>
      <xdr:row>4</xdr:row>
      <xdr:rowOff>66675</xdr:rowOff>
    </xdr:to>
    <xdr:sp macro="" textlink="">
      <xdr:nvSpPr>
        <xdr:cNvPr id="32" name="btnMar" descr="Click to view the March expenses worksheet." title="March Navigation Button">
          <a:hlinkClick r:id="rId12"/>
        </xdr:cNvPr>
        <xdr:cNvSpPr/>
      </xdr:nvSpPr>
      <xdr:spPr>
        <a:xfrm>
          <a:off x="25812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Mar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3</xdr:col>
      <xdr:colOff>638175</xdr:colOff>
      <xdr:row>4</xdr:row>
      <xdr:rowOff>66675</xdr:rowOff>
    </xdr:to>
    <xdr:sp macro="" textlink="">
      <xdr:nvSpPr>
        <xdr:cNvPr id="33" name="btnFeb" descr="Click to view the February expenses worksheet." title="Februaru Navigation Button">
          <a:hlinkClick r:id="rId13"/>
        </xdr:cNvPr>
        <xdr:cNvSpPr/>
      </xdr:nvSpPr>
      <xdr:spPr>
        <a:xfrm>
          <a:off x="19335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Feb</a:t>
          </a:r>
        </a:p>
      </xdr:txBody>
    </xdr:sp>
    <xdr:clientData/>
  </xdr:twoCellAnchor>
  <xdr:twoCellAnchor>
    <xdr:from>
      <xdr:col>2</xdr:col>
      <xdr:colOff>9525</xdr:colOff>
      <xdr:row>3</xdr:row>
      <xdr:rowOff>47625</xdr:rowOff>
    </xdr:from>
    <xdr:to>
      <xdr:col>2</xdr:col>
      <xdr:colOff>647700</xdr:colOff>
      <xdr:row>4</xdr:row>
      <xdr:rowOff>66675</xdr:rowOff>
    </xdr:to>
    <xdr:sp macro="" textlink="">
      <xdr:nvSpPr>
        <xdr:cNvPr id="34" name="btnJan" descr="Click to view the January expenses worksheet." title="January Navigation Button">
          <a:hlinkClick r:id="rId14"/>
        </xdr:cNvPr>
        <xdr:cNvSpPr/>
      </xdr:nvSpPr>
      <xdr:spPr>
        <a:xfrm>
          <a:off x="12858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Jan</a:t>
          </a:r>
        </a:p>
      </xdr:txBody>
    </xdr:sp>
    <xdr:clientData/>
  </xdr:twoCellAnchor>
  <xdr:oneCellAnchor>
    <xdr:from>
      <xdr:col>17</xdr:col>
      <xdr:colOff>495300</xdr:colOff>
      <xdr:row>4</xdr:row>
      <xdr:rowOff>66675</xdr:rowOff>
    </xdr:from>
    <xdr:ext cx="5848350" cy="3781425"/>
    <xdr:sp macro="" textlink="">
      <xdr:nvSpPr>
        <xdr:cNvPr id="3" name="TextBox 2"/>
        <xdr:cNvSpPr txBox="1"/>
      </xdr:nvSpPr>
      <xdr:spPr>
        <a:xfrm>
          <a:off x="11763375" y="1095375"/>
          <a:ext cx="5848350" cy="37814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0" i="0" u="none" strike="noStrike">
              <a:solidFill>
                <a:schemeClr val="tx1"/>
              </a:solidFill>
              <a:effectLst/>
              <a:latin typeface="Bell MT" panose="02020503060305020303" pitchFamily="18" charset="0"/>
              <a:ea typeface="+mn-ea"/>
              <a:cs typeface="+mn-cs"/>
            </a:rPr>
            <a:t>TEMPLATE TIPS</a:t>
          </a:r>
          <a:r>
            <a:rPr lang="en-US" sz="1800">
              <a:latin typeface="Bell MT" panose="02020503060305020303" pitchFamily="18" charset="0"/>
            </a:rPr>
            <a:t> </a:t>
          </a: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there an easy way to jump between the Expense Trends sheet and monthly expense details?</a:t>
          </a:r>
          <a:r>
            <a:rPr lang="en-US"/>
            <a:t> 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quickly navigate to a specific month's expenses, click the associated button above the chart, such as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button. Then, to return to the Expense Trends sheet, click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button near the top of the sheet.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do I add a new Expense type to the Expense Summary or new monthly expenses?</a:t>
          </a:r>
          <a:r>
            <a:rPr lang="en-US"/>
            <a:t> 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Expense Summary below the chart and the expense details for each month are Excel tables. To add new rows to any Excel table, do one of the following: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the table does not have a Total row, start typing below the table and it will automatically expand when you press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Place your cell pointer in the last cell above the Total row, such as the total for the last expense, and then press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Right-click in the table and on the pop up menu, point to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Insert,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then click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Rows Above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T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able Rows Below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the bottom right corner of the table, place your mouse on the table sizing handle and drag down to increase the number of available table rows.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4" name="ExpenseSummary" displayName="ExpenseSummary" ref="B18:P24" totalsRowCount="1" headerRowDxfId="166" dataDxfId="165" totalsRowDxfId="164">
  <tableColumns count="15">
    <tableColumn id="1" name="Expenses" dataDxfId="163" totalsRowLabel="Total" totalsRowDxfId="162"/>
    <tableColumn id="2" name="Jan" dataDxfId="161" totalsRowFunction="sum" totalsRowDxfId="160">
      <calculatedColumnFormula>SUMIFS(ExpJan[Amount],ExpJan[Category],ExpenseSummary[[#This Row],[Expenses]])</calculatedColumnFormula>
    </tableColumn>
    <tableColumn id="3" name="Feb" dataDxfId="159" totalsRowFunction="sum" totalsRowDxfId="158">
      <calculatedColumnFormula>SUMIFS(ExpFeb[Amount],ExpFeb[Category],ExpenseSummary[[#This Row],[Expenses]])</calculatedColumnFormula>
    </tableColumn>
    <tableColumn id="4" name="Mar" dataDxfId="157" totalsRowFunction="sum" totalsRowDxfId="156">
      <calculatedColumnFormula>SUMIFS(ExpMar[Amount],ExpMar[Category],ExpenseSummary[[#This Row],[Expenses]])</calculatedColumnFormula>
    </tableColumn>
    <tableColumn id="5" name="Apr" dataDxfId="155" totalsRowFunction="sum" totalsRowDxfId="154">
      <calculatedColumnFormula>SUMIFS(ExpApr[Amount],ExpApr[Category],ExpenseSummary[[#This Row],[Expenses]])</calculatedColumnFormula>
    </tableColumn>
    <tableColumn id="6" name="May" dataDxfId="153" totalsRowFunction="sum" totalsRowDxfId="152">
      <calculatedColumnFormula>SUMIFS(ExpMay[Amount],ExpMay[Category],ExpenseSummary[[#This Row],[Expenses]])</calculatedColumnFormula>
    </tableColumn>
    <tableColumn id="7" name="Jun" dataDxfId="151" totalsRowFunction="sum" totalsRowDxfId="150">
      <calculatedColumnFormula>SUMIFS(ExpJun[Amount],ExpJun[Category],ExpenseSummary[[#This Row],[Expenses]])</calculatedColumnFormula>
    </tableColumn>
    <tableColumn id="8" name="Jul" dataDxfId="149" totalsRowFunction="sum" totalsRowDxfId="148">
      <calculatedColumnFormula>SUMIFS(ExpJul[Amount],ExpJul[Category],ExpenseSummary[[#This Row],[Expenses]])</calculatedColumnFormula>
    </tableColumn>
    <tableColumn id="9" name="Aug" dataDxfId="147" totalsRowFunction="sum" totalsRowDxfId="146">
      <calculatedColumnFormula>SUMIFS(ExpAug[Amount],ExpAug[Category],ExpenseSummary[[#This Row],[Expenses]])</calculatedColumnFormula>
    </tableColumn>
    <tableColumn id="10" name="Sep" dataDxfId="145" totalsRowFunction="sum" totalsRowDxfId="144">
      <calculatedColumnFormula>SUMIFS(ExpSep[Amount],ExpSep[Category],ExpenseSummary[[#This Row],[Expenses]])</calculatedColumnFormula>
    </tableColumn>
    <tableColumn id="11" name="Oct" dataDxfId="143" totalsRowFunction="sum" totalsRowDxfId="142">
      <calculatedColumnFormula>SUMIFS(ExpOct[Amount],ExpOct[Category],ExpenseSummary[[#This Row],[Expenses]])</calculatedColumnFormula>
    </tableColumn>
    <tableColumn id="12" name="Nov" dataDxfId="141" totalsRowFunction="sum" totalsRowDxfId="140">
      <calculatedColumnFormula>SUMIFS(ExpNov[Amount],ExpNov[Category],ExpenseSummary[[#This Row],[Expenses]])</calculatedColumnFormula>
    </tableColumn>
    <tableColumn id="13" name="Dec" dataDxfId="139" totalsRowFunction="sum" totalsRowDxfId="138">
      <calculatedColumnFormula>SUMIFS(ExpDec[Amount],ExpDec[Category],ExpenseSummary[[#This Row],[Expenses]])</calculatedColumnFormula>
    </tableColumn>
    <tableColumn id="14" name="Total" dataDxfId="137" totalsRowFunction="sum" totalsRowDxfId="136">
      <calculatedColumnFormula>SUM(ExpenseSummary[[#This Row],[Jan]:[Dec]])</calculatedColumnFormula>
    </tableColumn>
    <tableColumn id="15" name="Trend" dataDxfId="135" totalsRowDxfId="134"/>
  </tableColumns>
  <tableStyleInfo name="Summary Table" showFirstColumn="0" showLastColumn="0" showRowStripes="0" showColumnStripes="1"/>
</table>
</file>

<file path=xl/tables/table10.xml><?xml version="1.0" encoding="utf-8"?>
<table xmlns="http://schemas.openxmlformats.org/spreadsheetml/2006/main" id="10" name="ExpSep" displayName="ExpSep" ref="B4:F11" totalsRowCount="1" headerRowDxfId="43">
  <autoFilter ref="B4:F10"/>
  <tableColumns count="5">
    <tableColumn id="1" name="Date" dataDxfId="42" totalsRowLabel="Total" totalsRowDxfId="41"/>
    <tableColumn id="2" name="PO#" dataDxfId="40" totalsRowDxfId="39"/>
    <tableColumn id="3" name="Amount" dataDxfId="38" totalsRowFunction="sum" totalsRowDxfId="37"/>
    <tableColumn id="4" name="Category" dataDxfId="36" totalsRowDxfId="35"/>
    <tableColumn id="5" name="Description" dataDxfId="34" totalsRowDxfId="33"/>
  </tableColumns>
  <tableStyleInfo name="TableStyleLight2" showFirstColumn="0" showLastColumn="0" showRowStripes="0" showColumnStripes="1"/>
</table>
</file>

<file path=xl/tables/table11.xml><?xml version="1.0" encoding="utf-8"?>
<table xmlns="http://schemas.openxmlformats.org/spreadsheetml/2006/main" id="11" name="ExpOct" displayName="ExpOct" ref="B4:F11" totalsRowCount="1" headerRowDxfId="32">
  <autoFilter ref="B4:F10"/>
  <tableColumns count="5">
    <tableColumn id="1" name="Date" dataDxfId="31" totalsRowLabel="Total" totalsRowDxfId="30"/>
    <tableColumn id="2" name="PO#" dataDxfId="29" totalsRowDxfId="28"/>
    <tableColumn id="3" name="Amount" dataDxfId="27" totalsRowFunction="sum" totalsRowDxfId="26"/>
    <tableColumn id="4" name="Category" dataDxfId="25" totalsRowDxfId="24"/>
    <tableColumn id="5" name="Description" dataDxfId="23" totalsRowDxfId="22"/>
  </tableColumns>
  <tableStyleInfo name="TableStyleLight3" showFirstColumn="0" showLastColumn="0" showRowStripes="0" showColumnStripes="1"/>
</table>
</file>

<file path=xl/tables/table12.xml><?xml version="1.0" encoding="utf-8"?>
<table xmlns="http://schemas.openxmlformats.org/spreadsheetml/2006/main" id="12" name="ExpNov" displayName="ExpNov" ref="B4:F11" totalsRowCount="1" headerRowDxfId="21">
  <autoFilter ref="B4:F10"/>
  <tableColumns count="5">
    <tableColumn id="1" name="Date" dataDxfId="20" totalsRowLabel="Total" totalsRowDxfId="19"/>
    <tableColumn id="2" name="PO#" dataDxfId="18" totalsRowDxfId="17"/>
    <tableColumn id="3" name="Amount" dataDxfId="16" totalsRowFunction="sum" totalsRowDxfId="15"/>
    <tableColumn id="4" name="Category" dataDxfId="14" totalsRowDxfId="13"/>
    <tableColumn id="5" name="Description" dataDxfId="12" totalsRowDxfId="11"/>
  </tableColumns>
  <tableStyleInfo name="TableStyleLight4" showFirstColumn="0" showLastColumn="0" showRowStripes="0" showColumnStripes="1"/>
</table>
</file>

<file path=xl/tables/table13.xml><?xml version="1.0" encoding="utf-8"?>
<table xmlns="http://schemas.openxmlformats.org/spreadsheetml/2006/main" id="13" name="ExpDec" displayName="ExpDec" ref="B4:F11" totalsRowCount="1" headerRowDxfId="10">
  <autoFilter ref="B4:F10"/>
  <tableColumns count="5">
    <tableColumn id="1" name="Date" dataDxfId="9" totalsRowLabel="Total" totalsRowDxfId="8"/>
    <tableColumn id="2" name="PO#" dataDxfId="7" totalsRowDxfId="6"/>
    <tableColumn id="3" name="Amount" dataDxfId="5" totalsRowFunction="sum" totalsRowDxfId="4"/>
    <tableColumn id="4" name="Category" dataDxfId="3" totalsRowDxfId="2"/>
    <tableColumn id="5" name="Description" dataDxfId="1" totalsRowDxfId="0"/>
  </tableColumns>
  <tableStyleInfo name="TableStyleLight2" showFirstColumn="0" showLastColumn="0" showRowStripes="0" showColumnStripes="1"/>
</table>
</file>

<file path=xl/tables/table2.xml><?xml version="1.0" encoding="utf-8"?>
<table xmlns="http://schemas.openxmlformats.org/spreadsheetml/2006/main" id="2" name="ExpJan" displayName="ExpJan" ref="B4:F11" totalsRowCount="1" headerRowDxfId="133" dataDxfId="132" totalsRowDxfId="131">
  <autoFilter ref="B4:F10"/>
  <tableColumns count="5">
    <tableColumn id="1" name="Date" dataDxfId="130" totalsRowLabel="Total" totalsRowDxfId="129"/>
    <tableColumn id="2" name="PO#" dataDxfId="128" totalsRowDxfId="127"/>
    <tableColumn id="3" name="Amount" dataDxfId="126" totalsRowFunction="sum" totalsRowDxfId="125"/>
    <tableColumn id="4" name="Category" dataDxfId="124" totalsRowDxfId="123"/>
    <tableColumn id="5" name="Description" dataDxfId="122" totalsRowDxfId="121"/>
  </tableColumns>
  <tableStyleInfo name="TableStyleLight3" showFirstColumn="0" showLastColumn="0" showRowStripes="0" showColumnStripes="1"/>
</table>
</file>

<file path=xl/tables/table3.xml><?xml version="1.0" encoding="utf-8"?>
<table xmlns="http://schemas.openxmlformats.org/spreadsheetml/2006/main" id="3" name="ExpFeb" displayName="ExpFeb" ref="B4:F11" totalsRowCount="1" headerRowDxfId="120">
  <autoFilter ref="B4:F10"/>
  <tableColumns count="5">
    <tableColumn id="1" name="Date" dataDxfId="119" totalsRowLabel="Total" totalsRowDxfId="118"/>
    <tableColumn id="2" name="PO#" dataDxfId="117" totalsRowDxfId="116"/>
    <tableColumn id="3" name="Amount" dataDxfId="115" totalsRowFunction="sum" totalsRowDxfId="114"/>
    <tableColumn id="4" name="Category" dataDxfId="113" totalsRowDxfId="112"/>
    <tableColumn id="5" name="Description" dataDxfId="111" totalsRowDxfId="110"/>
  </tableColumns>
  <tableStyleInfo name="TableStyleLight5" showFirstColumn="0" showLastColumn="0" showRowStripes="0" showColumnStripes="1"/>
</table>
</file>

<file path=xl/tables/table4.xml><?xml version="1.0" encoding="utf-8"?>
<table xmlns="http://schemas.openxmlformats.org/spreadsheetml/2006/main" id="4" name="ExpMar" displayName="ExpMar" ref="B4:F11" totalsRowCount="1" headerRowDxfId="109">
  <autoFilter ref="B4:F10"/>
  <tableColumns count="5">
    <tableColumn id="1" name="Date" dataDxfId="108" totalsRowLabel="Total" totalsRowDxfId="107"/>
    <tableColumn id="2" name="PO#" dataDxfId="106" totalsRowDxfId="105"/>
    <tableColumn id="3" name="Amount" dataDxfId="104" totalsRowFunction="sum" totalsRowDxfId="103"/>
    <tableColumn id="4" name="Category" dataDxfId="102" totalsRowDxfId="101"/>
    <tableColumn id="5" name="Description" dataDxfId="100" totalsRowDxfId="99"/>
  </tableColumns>
  <tableStyleInfo name="TableStyleLight2" showFirstColumn="0" showLastColumn="0" showRowStripes="0" showColumnStripes="1"/>
</table>
</file>

<file path=xl/tables/table5.xml><?xml version="1.0" encoding="utf-8"?>
<table xmlns="http://schemas.openxmlformats.org/spreadsheetml/2006/main" id="5" name="ExpApr" displayName="ExpApr" ref="B4:F11" totalsRowCount="1" headerRowDxfId="98">
  <autoFilter ref="B4:F10"/>
  <tableColumns count="5">
    <tableColumn id="1" name="Date" dataDxfId="97" totalsRowLabel="Total" totalsRowDxfId="96"/>
    <tableColumn id="2" name="PO#" dataDxfId="95" totalsRowDxfId="94"/>
    <tableColumn id="3" name="Amount" dataDxfId="93" totalsRowFunction="sum" totalsRowDxfId="92"/>
    <tableColumn id="4" name="Category" dataDxfId="91" totalsRowDxfId="90"/>
    <tableColumn id="5" name="Description" dataDxfId="89" totalsRowDxfId="88"/>
  </tableColumns>
  <tableStyleInfo name="TableStyleLight3" showFirstColumn="0" showLastColumn="0" showRowStripes="0" showColumnStripes="1"/>
</table>
</file>

<file path=xl/tables/table6.xml><?xml version="1.0" encoding="utf-8"?>
<table xmlns="http://schemas.openxmlformats.org/spreadsheetml/2006/main" id="6" name="ExpMay" displayName="ExpMay" ref="B4:F11" totalsRowCount="1" headerRowDxfId="87">
  <autoFilter ref="B4:F10"/>
  <tableColumns count="5">
    <tableColumn id="1" name="Date" dataDxfId="86" totalsRowLabel="Total" totalsRowDxfId="85"/>
    <tableColumn id="2" name="PO#" dataDxfId="84" totalsRowDxfId="83"/>
    <tableColumn id="3" name="Amount" dataDxfId="82" totalsRowFunction="sum" totalsRowDxfId="81"/>
    <tableColumn id="4" name="Category" dataDxfId="80" totalsRowDxfId="79"/>
    <tableColumn id="5" name="Description" dataDxfId="78" totalsRowDxfId="77"/>
  </tableColumns>
  <tableStyleInfo name="TableStyleLight4" showFirstColumn="0" showLastColumn="0" showRowStripes="0" showColumnStripes="1"/>
</table>
</file>

<file path=xl/tables/table7.xml><?xml version="1.0" encoding="utf-8"?>
<table xmlns="http://schemas.openxmlformats.org/spreadsheetml/2006/main" id="7" name="ExpJun" displayName="ExpJun" ref="B4:F11" totalsRowCount="1" headerRowDxfId="76">
  <autoFilter ref="B4:F10"/>
  <tableColumns count="5">
    <tableColumn id="1" name="Date" dataDxfId="75" totalsRowLabel="Total" totalsRowDxfId="74"/>
    <tableColumn id="2" name="PO#" dataDxfId="73" totalsRowDxfId="72"/>
    <tableColumn id="3" name="Amount" dataDxfId="71" totalsRowFunction="sum" totalsRowDxfId="70"/>
    <tableColumn id="4" name="Category" dataDxfId="69" totalsRowDxfId="68"/>
    <tableColumn id="5" name="Description" dataDxfId="67" totalsRowDxfId="66"/>
  </tableColumns>
  <tableStyleInfo name="TableStyleLight2" showFirstColumn="0" showLastColumn="0" showRowStripes="0" showColumnStripes="1"/>
</table>
</file>

<file path=xl/tables/table8.xml><?xml version="1.0" encoding="utf-8"?>
<table xmlns="http://schemas.openxmlformats.org/spreadsheetml/2006/main" id="8" name="ExpJul" displayName="ExpJul" ref="B4:F11" totalsRowCount="1" headerRowDxfId="65">
  <autoFilter ref="B4:F10"/>
  <tableColumns count="5">
    <tableColumn id="1" name="Date" dataDxfId="64" totalsRowLabel="Total" totalsRowDxfId="63"/>
    <tableColumn id="2" name="PO#" dataDxfId="62" totalsRowDxfId="61"/>
    <tableColumn id="3" name="Amount" dataDxfId="60" totalsRowFunction="sum" totalsRowDxfId="59"/>
    <tableColumn id="4" name="Category" dataDxfId="58" totalsRowDxfId="57"/>
    <tableColumn id="5" name="Description" dataDxfId="56" totalsRowDxfId="55"/>
  </tableColumns>
  <tableStyleInfo name="TableStyleLight3" showFirstColumn="0" showLastColumn="0" showRowStripes="0" showColumnStripes="1"/>
</table>
</file>

<file path=xl/tables/table9.xml><?xml version="1.0" encoding="utf-8"?>
<table xmlns="http://schemas.openxmlformats.org/spreadsheetml/2006/main" id="9" name="ExpAug" displayName="ExpAug" ref="B4:F11" totalsRowCount="1" headerRowDxfId="54">
  <autoFilter ref="B4:F10"/>
  <tableColumns count="5">
    <tableColumn id="1" name="Date" dataDxfId="53" totalsRowLabel="Total" totalsRowDxfId="52"/>
    <tableColumn id="2" name="PO#" dataDxfId="51" totalsRowDxfId="50"/>
    <tableColumn id="3" name="Amount" dataDxfId="49" totalsRowFunction="sum" totalsRowDxfId="48"/>
    <tableColumn id="4" name="Category" dataDxfId="47" totalsRowDxfId="46"/>
    <tableColumn id="5" name="Description" dataDxfId="45" totalsRowDxfId="44"/>
  </tableColumns>
  <tableStyleInfo name="TableStyleLight4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  <pageSetUpPr fitToPage="1"/>
  </sheetPr>
  <dimension ref="B2:P24"/>
  <sheetViews>
    <sheetView showGridLines="0" tabSelected="1" workbookViewId="0" topLeftCell="A1">
      <selection activeCell="B2" sqref="B2"/>
    </sheetView>
  </sheetViews>
  <sheetFormatPr defaultColWidth="9.140625" defaultRowHeight="16.5" customHeight="1"/>
  <cols>
    <col min="1" max="1" width="3.140625" style="0" customWidth="1"/>
    <col min="2" max="2" width="16.00390625" style="0" customWidth="1"/>
    <col min="3" max="3" width="9.8515625" style="0" customWidth="1"/>
    <col min="4" max="14" width="9.7109375" style="0" customWidth="1"/>
    <col min="15" max="15" width="11.28125" style="0" customWidth="1"/>
    <col min="16" max="16" width="11.421875" style="0" customWidth="1"/>
    <col min="17" max="17" width="10.421875" style="0" customWidth="1"/>
    <col min="18" max="18" width="10.140625" style="0" customWidth="1"/>
    <col min="19" max="19" width="8.00390625" style="0" customWidth="1"/>
  </cols>
  <sheetData>
    <row r="2" ht="31.5" customHeight="1">
      <c r="B2" s="20" t="s">
        <v>41</v>
      </c>
    </row>
    <row r="18" spans="2:16" ht="16.5" customHeight="1">
      <c r="B18" s="5" t="s">
        <v>0</v>
      </c>
      <c r="C18" s="4" t="s">
        <v>14</v>
      </c>
      <c r="D18" s="5" t="s">
        <v>15</v>
      </c>
      <c r="E18" s="4" t="s">
        <v>16</v>
      </c>
      <c r="F18" s="5" t="s">
        <v>17</v>
      </c>
      <c r="G18" s="4" t="s">
        <v>18</v>
      </c>
      <c r="H18" s="5" t="s">
        <v>19</v>
      </c>
      <c r="I18" s="4" t="s">
        <v>20</v>
      </c>
      <c r="J18" s="5" t="s">
        <v>21</v>
      </c>
      <c r="K18" s="4" t="s">
        <v>22</v>
      </c>
      <c r="L18" s="5" t="s">
        <v>23</v>
      </c>
      <c r="M18" s="4" t="s">
        <v>24</v>
      </c>
      <c r="N18" s="5" t="s">
        <v>25</v>
      </c>
      <c r="O18" s="4" t="s">
        <v>12</v>
      </c>
      <c r="P18" s="5" t="s">
        <v>26</v>
      </c>
    </row>
    <row r="19" spans="2:16" ht="16.5" customHeight="1">
      <c r="B19" s="8" t="s">
        <v>1</v>
      </c>
      <c r="C19" s="6">
        <f>SUMIFS(ExpJan[Amount],ExpJan[Category],ExpenseSummary[[#This Row],[Expenses]])</f>
        <v>33</v>
      </c>
      <c r="D19" s="7">
        <f>SUMIFS(ExpFeb[Amount],ExpFeb[Category],ExpenseSummary[[#This Row],[Expenses]])</f>
        <v>375</v>
      </c>
      <c r="E19" s="6">
        <f>SUMIFS(ExpMar[Amount],ExpMar[Category],ExpenseSummary[[#This Row],[Expenses]])</f>
        <v>33</v>
      </c>
      <c r="F19" s="7">
        <f>SUMIFS(ExpApr[Amount],ExpApr[Category],ExpenseSummary[[#This Row],[Expenses]])</f>
        <v>45</v>
      </c>
      <c r="G19" s="6">
        <f>SUMIFS(ExpMay[Amount],ExpMay[Category],ExpenseSummary[[#This Row],[Expenses]])</f>
        <v>375</v>
      </c>
      <c r="H19" s="7">
        <f>SUMIFS(ExpJun[Amount],ExpJun[Category],ExpenseSummary[[#This Row],[Expenses]])</f>
        <v>201</v>
      </c>
      <c r="I19" s="6">
        <f>SUMIFS(ExpJul[Amount],ExpJul[Category],ExpenseSummary[[#This Row],[Expenses]])</f>
        <v>0</v>
      </c>
      <c r="J19" s="7">
        <f>SUMIFS(ExpAug[Amount],ExpAug[Category],ExpenseSummary[[#This Row],[Expenses]])</f>
        <v>0</v>
      </c>
      <c r="K19" s="6">
        <f>SUMIFS(ExpSep[Amount],ExpSep[Category],ExpenseSummary[[#This Row],[Expenses]])</f>
        <v>0</v>
      </c>
      <c r="L19" s="7">
        <f>SUMIFS(ExpOct[Amount],ExpOct[Category],ExpenseSummary[[#This Row],[Expenses]])</f>
        <v>0</v>
      </c>
      <c r="M19" s="2">
        <f>SUMIFS(ExpNov[Amount],ExpNov[Category],ExpenseSummary[[#This Row],[Expenses]])</f>
        <v>0</v>
      </c>
      <c r="N19" s="7">
        <f>SUMIFS(ExpDec[Amount],ExpDec[Category],ExpenseSummary[[#This Row],[Expenses]])</f>
        <v>201</v>
      </c>
      <c r="O19" s="6">
        <f>SUM(ExpenseSummary[[#This Row],[Jan]:[Dec]])</f>
        <v>1263</v>
      </c>
      <c r="P19" s="3"/>
    </row>
    <row r="20" spans="2:16" ht="16.5" customHeight="1">
      <c r="B20" s="8" t="s">
        <v>2</v>
      </c>
      <c r="C20" s="6">
        <f>SUMIFS(ExpJan[Amount],ExpJan[Category],ExpenseSummary[[#This Row],[Expenses]])</f>
        <v>238</v>
      </c>
      <c r="D20" s="7">
        <f>SUMIFS(ExpFeb[Amount],ExpFeb[Category],ExpenseSummary[[#This Row],[Expenses]])</f>
        <v>238</v>
      </c>
      <c r="E20" s="6">
        <f>SUMIFS(ExpMar[Amount],ExpMar[Category],ExpenseSummary[[#This Row],[Expenses]])</f>
        <v>238</v>
      </c>
      <c r="F20" s="7">
        <f>SUMIFS(ExpApr[Amount],ExpApr[Category],ExpenseSummary[[#This Row],[Expenses]])</f>
        <v>123</v>
      </c>
      <c r="G20" s="6">
        <f>SUMIFS(ExpMay[Amount],ExpMay[Category],ExpenseSummary[[#This Row],[Expenses]])</f>
        <v>111</v>
      </c>
      <c r="H20" s="7">
        <f>SUMIFS(ExpJun[Amount],ExpJun[Category],ExpenseSummary[[#This Row],[Expenses]])</f>
        <v>98</v>
      </c>
      <c r="I20" s="6">
        <f>SUMIFS(ExpJul[Amount],ExpJul[Category],ExpenseSummary[[#This Row],[Expenses]])</f>
        <v>0</v>
      </c>
      <c r="J20" s="7">
        <f>SUMIFS(ExpAug[Amount],ExpAug[Category],ExpenseSummary[[#This Row],[Expenses]])</f>
        <v>0</v>
      </c>
      <c r="K20" s="6">
        <f>SUMIFS(ExpSep[Amount],ExpSep[Category],ExpenseSummary[[#This Row],[Expenses]])</f>
        <v>0</v>
      </c>
      <c r="L20" s="7">
        <f>SUMIFS(ExpOct[Amount],ExpOct[Category],ExpenseSummary[[#This Row],[Expenses]])</f>
        <v>0</v>
      </c>
      <c r="M20" s="2">
        <f>SUMIFS(ExpNov[Amount],ExpNov[Category],ExpenseSummary[[#This Row],[Expenses]])</f>
        <v>0</v>
      </c>
      <c r="N20" s="7">
        <f>SUMIFS(ExpDec[Amount],ExpDec[Category],ExpenseSummary[[#This Row],[Expenses]])</f>
        <v>440</v>
      </c>
      <c r="O20" s="6">
        <f>SUM(ExpenseSummary[[#This Row],[Jan]:[Dec]])</f>
        <v>1486</v>
      </c>
      <c r="P20" s="3"/>
    </row>
    <row r="21" spans="2:16" ht="16.5" customHeight="1">
      <c r="B21" s="8" t="s">
        <v>3</v>
      </c>
      <c r="C21" s="6">
        <f>SUMIFS(ExpJan[Amount],ExpJan[Category],ExpenseSummary[[#This Row],[Expenses]])</f>
        <v>110</v>
      </c>
      <c r="D21" s="7">
        <f>SUMIFS(ExpFeb[Amount],ExpFeb[Category],ExpenseSummary[[#This Row],[Expenses]])</f>
        <v>110</v>
      </c>
      <c r="E21" s="6">
        <f>SUMIFS(ExpMar[Amount],ExpMar[Category],ExpenseSummary[[#This Row],[Expenses]])</f>
        <v>110</v>
      </c>
      <c r="F21" s="7">
        <f>SUMIFS(ExpApr[Amount],ExpApr[Category],ExpenseSummary[[#This Row],[Expenses]])</f>
        <v>125</v>
      </c>
      <c r="G21" s="6">
        <f>SUMIFS(ExpMay[Amount],ExpMay[Category],ExpenseSummary[[#This Row],[Expenses]])</f>
        <v>333</v>
      </c>
      <c r="H21" s="7">
        <f>SUMIFS(ExpJun[Amount],ExpJun[Category],ExpenseSummary[[#This Row],[Expenses]])</f>
        <v>122</v>
      </c>
      <c r="I21" s="6">
        <f>SUMIFS(ExpJul[Amount],ExpJul[Category],ExpenseSummary[[#This Row],[Expenses]])</f>
        <v>0</v>
      </c>
      <c r="J21" s="7">
        <f>SUMIFS(ExpAug[Amount],ExpAug[Category],ExpenseSummary[[#This Row],[Expenses]])</f>
        <v>0</v>
      </c>
      <c r="K21" s="6">
        <f>SUMIFS(ExpSep[Amount],ExpSep[Category],ExpenseSummary[[#This Row],[Expenses]])</f>
        <v>0</v>
      </c>
      <c r="L21" s="7">
        <f>SUMIFS(ExpOct[Amount],ExpOct[Category],ExpenseSummary[[#This Row],[Expenses]])</f>
        <v>0</v>
      </c>
      <c r="M21" s="2">
        <f>SUMIFS(ExpNov[Amount],ExpNov[Category],ExpenseSummary[[#This Row],[Expenses]])</f>
        <v>0</v>
      </c>
      <c r="N21" s="7">
        <f>SUMIFS(ExpDec[Amount],ExpDec[Category],ExpenseSummary[[#This Row],[Expenses]])</f>
        <v>122</v>
      </c>
      <c r="O21" s="6">
        <f>SUM(ExpenseSummary[[#This Row],[Jan]:[Dec]])</f>
        <v>1032</v>
      </c>
      <c r="P21" s="3"/>
    </row>
    <row r="22" spans="2:16" ht="16.5" customHeight="1">
      <c r="B22" s="8" t="s">
        <v>4</v>
      </c>
      <c r="C22" s="6">
        <f>SUMIFS(ExpJan[Amount],ExpJan[Category],ExpenseSummary[[#This Row],[Expenses]])</f>
        <v>426</v>
      </c>
      <c r="D22" s="7">
        <f>SUMIFS(ExpFeb[Amount],ExpFeb[Category],ExpenseSummary[[#This Row],[Expenses]])</f>
        <v>84</v>
      </c>
      <c r="E22" s="6">
        <f>SUMIFS(ExpMar[Amount],ExpMar[Category],ExpenseSummary[[#This Row],[Expenses]])</f>
        <v>84</v>
      </c>
      <c r="F22" s="7">
        <f>SUMIFS(ExpApr[Amount],ExpApr[Category],ExpenseSummary[[#This Row],[Expenses]])</f>
        <v>426</v>
      </c>
      <c r="G22" s="6">
        <f>SUMIFS(ExpMay[Amount],ExpMay[Category],ExpenseSummary[[#This Row],[Expenses]])</f>
        <v>125</v>
      </c>
      <c r="H22" s="7">
        <f>SUMIFS(ExpJun[Amount],ExpJun[Category],ExpenseSummary[[#This Row],[Expenses]])</f>
        <v>187</v>
      </c>
      <c r="I22" s="6">
        <f>SUMIFS(ExpJul[Amount],ExpJul[Category],ExpenseSummary[[#This Row],[Expenses]])</f>
        <v>0</v>
      </c>
      <c r="J22" s="7">
        <f>SUMIFS(ExpAug[Amount],ExpAug[Category],ExpenseSummary[[#This Row],[Expenses]])</f>
        <v>0</v>
      </c>
      <c r="K22" s="6">
        <f>SUMIFS(ExpSep[Amount],ExpSep[Category],ExpenseSummary[[#This Row],[Expenses]])</f>
        <v>0</v>
      </c>
      <c r="L22" s="7">
        <f>SUMIFS(ExpOct[Amount],ExpOct[Category],ExpenseSummary[[#This Row],[Expenses]])</f>
        <v>0</v>
      </c>
      <c r="M22" s="2">
        <f>SUMIFS(ExpNov[Amount],ExpNov[Category],ExpenseSummary[[#This Row],[Expenses]])</f>
        <v>0</v>
      </c>
      <c r="N22" s="7">
        <f>SUMIFS(ExpDec[Amount],ExpDec[Category],ExpenseSummary[[#This Row],[Expenses]])</f>
        <v>187</v>
      </c>
      <c r="O22" s="6">
        <f>SUM(ExpenseSummary[[#This Row],[Jan]:[Dec]])</f>
        <v>1519</v>
      </c>
      <c r="P22" s="3"/>
    </row>
    <row r="23" spans="2:16" ht="16.5" customHeight="1">
      <c r="B23" s="8" t="s">
        <v>5</v>
      </c>
      <c r="C23" s="6">
        <f>SUMIFS(ExpJan[Amount],ExpJan[Category],ExpenseSummary[[#This Row],[Expenses]])</f>
        <v>54</v>
      </c>
      <c r="D23" s="7">
        <f>SUMIFS(ExpFeb[Amount],ExpFeb[Category],ExpenseSummary[[#This Row],[Expenses]])</f>
        <v>54</v>
      </c>
      <c r="E23" s="6">
        <f>SUMIFS(ExpMar[Amount],ExpMar[Category],ExpenseSummary[[#This Row],[Expenses]])</f>
        <v>109</v>
      </c>
      <c r="F23" s="7">
        <f>SUMIFS(ExpApr[Amount],ExpApr[Category],ExpenseSummary[[#This Row],[Expenses]])</f>
        <v>98</v>
      </c>
      <c r="G23" s="6">
        <f>SUMIFS(ExpMay[Amount],ExpMay[Category],ExpenseSummary[[#This Row],[Expenses]])</f>
        <v>33</v>
      </c>
      <c r="H23" s="7">
        <f>SUMIFS(ExpJun[Amount],ExpJun[Category],ExpenseSummary[[#This Row],[Expenses]])</f>
        <v>441</v>
      </c>
      <c r="I23" s="6">
        <f>SUMIFS(ExpJul[Amount],ExpJul[Category],ExpenseSummary[[#This Row],[Expenses]])</f>
        <v>0</v>
      </c>
      <c r="J23" s="7">
        <f>SUMIFS(ExpAug[Amount],ExpAug[Category],ExpenseSummary[[#This Row],[Expenses]])</f>
        <v>0</v>
      </c>
      <c r="K23" s="6">
        <f>SUMIFS(ExpSep[Amount],ExpSep[Category],ExpenseSummary[[#This Row],[Expenses]])</f>
        <v>0</v>
      </c>
      <c r="L23" s="7">
        <f>SUMIFS(ExpOct[Amount],ExpOct[Category],ExpenseSummary[[#This Row],[Expenses]])</f>
        <v>0</v>
      </c>
      <c r="M23" s="2">
        <f>SUMIFS(ExpNov[Amount],ExpNov[Category],ExpenseSummary[[#This Row],[Expenses]])</f>
        <v>0</v>
      </c>
      <c r="N23" s="7">
        <f>SUMIFS(ExpDec[Amount],ExpDec[Category],ExpenseSummary[[#This Row],[Expenses]])</f>
        <v>99</v>
      </c>
      <c r="O23" s="6">
        <f>SUM(ExpenseSummary[[#This Row],[Jan]:[Dec]])</f>
        <v>888</v>
      </c>
      <c r="P23" s="3"/>
    </row>
    <row r="24" spans="2:16" ht="16.5" customHeight="1">
      <c r="B24" s="8" t="s">
        <v>12</v>
      </c>
      <c r="C24" s="6">
        <f>SUBTOTAL(109,[Jan])</f>
        <v>861</v>
      </c>
      <c r="D24" s="7">
        <f>SUBTOTAL(109,[Feb])</f>
        <v>861</v>
      </c>
      <c r="E24" s="6">
        <f>SUBTOTAL(109,[Mar])</f>
        <v>574</v>
      </c>
      <c r="F24" s="7">
        <f>SUBTOTAL(109,[Apr])</f>
        <v>817</v>
      </c>
      <c r="G24" s="6">
        <f>SUBTOTAL(109,[May])</f>
        <v>977</v>
      </c>
      <c r="H24" s="7">
        <f>SUBTOTAL(109,[Jun])</f>
        <v>1049</v>
      </c>
      <c r="I24" s="6">
        <f>SUBTOTAL(109,[Jul])</f>
        <v>0</v>
      </c>
      <c r="J24" s="7">
        <f>SUBTOTAL(109,[Aug])</f>
        <v>0</v>
      </c>
      <c r="K24" s="6">
        <f>SUBTOTAL(109,[Sep])</f>
        <v>0</v>
      </c>
      <c r="L24" s="7">
        <f>SUBTOTAL(109,[Oct])</f>
        <v>0</v>
      </c>
      <c r="M24" s="2">
        <f>SUBTOTAL(109,[Nov])</f>
        <v>0</v>
      </c>
      <c r="N24" s="7">
        <f>SUBTOTAL(109,[Dec])</f>
        <v>1049</v>
      </c>
      <c r="O24" s="2">
        <f>SUBTOTAL(109,[Total])</f>
        <v>6188</v>
      </c>
      <c r="P24" s="3"/>
    </row>
  </sheetData>
  <printOptions horizontalCentered="1"/>
  <pageMargins left="0.25" right="0.25" top="0.75" bottom="0.75" header="0.3" footer="0.3"/>
  <pageSetup fitToHeight="1" fitToWidth="1" horizontalDpi="600" verticalDpi="600" orientation="landscape" scale="91" r:id="rId3"/>
  <drawing r:id="rId2"/>
  <tableParts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499984740745262"/>
          <x14:colorNegative theme="5"/>
          <x14:colorAxis rgb="FF000000"/>
          <x14:colorMarkers theme="7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summary!C24:N24</xm:f>
              <xm:sqref>P24</xm:sqref>
            </x14:sparkline>
          </x14:sparklines>
        </x14:sparklineGroup>
        <x14:sparklineGroup displayEmptyCellsAs="gap" markers="1" last="1">
          <x14:colorSeries theme="0" tint="-0.499984740745262"/>
          <x14:colorNegative theme="6"/>
          <x14:colorAxis rgb="FF000000"/>
          <x14:colorMarkers theme="7"/>
          <x14:colorFirst theme="5" tint="-0.249977111117893"/>
          <x14:colorLast theme="7"/>
          <x14:colorHigh theme="5" tint="-0.249977111117893"/>
          <x14:colorLow theme="5" tint="-0.249977111117893"/>
          <x14:sparklines>
            <x14:sparkline>
              <xm:f>summary!C19:N19</xm:f>
              <xm:sqref>P19</xm:sqref>
            </x14:sparkline>
            <x14:sparkline>
              <xm:f>summary!C20:N20</xm:f>
              <xm:sqref>P20</xm:sqref>
            </x14:sparkline>
            <x14:sparkline>
              <xm:f>summary!C21:N21</xm:f>
              <xm:sqref>P21</xm:sqref>
            </x14:sparkline>
            <x14:sparkline>
              <xm:f>summary!C22:N22</xm:f>
              <xm:sqref>P22</xm:sqref>
            </x14:sparkline>
            <x14:sparkline>
              <xm:f>summary!C23:N23</xm:f>
              <xm:sqref>P23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G11"/>
  <sheetViews>
    <sheetView showGridLines="0" workbookViewId="0" topLeftCell="A1">
      <selection activeCell="B5" sqref="B5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35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40795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40801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September needs be entered  in order for this expense to be added to the Summary sheet." sqref="B5:B10">
      <formula1>MONTH($B5)=9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36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40826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40837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October needs be entered  in order for this expense to be added to the Summary sheet." sqref="B5:B10">
      <formula1>MONTH($B5)=10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799847602844"/>
    <pageSetUpPr fitToPage="1"/>
  </sheetPr>
  <dimension ref="B1:G12"/>
  <sheetViews>
    <sheetView showGridLines="0" workbookViewId="0" topLeftCell="A1">
      <selection activeCell="B5" sqref="B5:F5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37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40861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40868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November needs be entered  in order for this expense to be added to the Summary sheet." sqref="B5:B10">
      <formula1>MONTH($B5)=11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38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40879</v>
      </c>
      <c r="C5" s="11" t="s">
        <v>11</v>
      </c>
      <c r="D5" s="16">
        <v>201</v>
      </c>
      <c r="E5" s="11" t="s">
        <v>1</v>
      </c>
      <c r="F5" s="15" t="s">
        <v>39</v>
      </c>
    </row>
    <row r="6" spans="2:6" ht="16.5" customHeight="1">
      <c r="B6" s="13">
        <v>40891</v>
      </c>
      <c r="C6" s="11" t="s">
        <v>13</v>
      </c>
      <c r="D6" s="16">
        <v>98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2</v>
      </c>
      <c r="F7" s="15"/>
    </row>
    <row r="8" spans="2:6" ht="16.5" customHeight="1">
      <c r="B8" s="13"/>
      <c r="C8" s="11"/>
      <c r="D8" s="16">
        <v>122</v>
      </c>
      <c r="E8" s="11" t="s">
        <v>3</v>
      </c>
      <c r="F8" s="15"/>
    </row>
    <row r="9" spans="2:6" ht="16.5" customHeight="1">
      <c r="B9" s="13"/>
      <c r="C9" s="11"/>
      <c r="D9" s="16">
        <v>187</v>
      </c>
      <c r="E9" s="11" t="s">
        <v>4</v>
      </c>
      <c r="F9" s="15"/>
    </row>
    <row r="10" spans="2:6" ht="16.5" customHeight="1">
      <c r="B10" s="13"/>
      <c r="C10" s="11"/>
      <c r="D10" s="16">
        <v>99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1049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December needs be entered  in order for this expense to be added to the Summary sheet." sqref="B5:B10">
      <formula1>MONTH($B5)=12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B1:G11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spans="2:7" ht="16.5" customHeight="1">
      <c r="B1" s="1"/>
      <c r="G1" t="s">
        <v>40</v>
      </c>
    </row>
    <row r="2" spans="2:7" ht="31.5" customHeight="1">
      <c r="B2" s="19" t="s">
        <v>27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40547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40548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4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861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January needs be entered in order for this expense to be added to the Summary sheet." sqref="B5:B10">
      <formula1>MONTH($B5)=1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28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40577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40578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1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861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February needs be entered in order for this expense to be added to the Summary sheet." sqref="B5:B10">
      <formula1>MONTH($B5)=2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B1:G12"/>
  <sheetViews>
    <sheetView showGridLines="0" workbookViewId="0" topLeftCell="A1">
      <selection activeCell="F4" sqref="F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29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40606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40608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55</v>
      </c>
      <c r="E7" s="11" t="s">
        <v>5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574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March needs be entered in order for this expense to be added to the Summary sheet." sqref="B5:B10">
      <formula1>MONTH($B5)=3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30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40637</v>
      </c>
      <c r="C5" s="11" t="s">
        <v>11</v>
      </c>
      <c r="D5" s="16">
        <v>45</v>
      </c>
      <c r="E5" s="11" t="s">
        <v>1</v>
      </c>
      <c r="F5" s="15" t="s">
        <v>39</v>
      </c>
    </row>
    <row r="6" spans="2:6" ht="16.5" customHeight="1">
      <c r="B6" s="13">
        <v>40641</v>
      </c>
      <c r="C6" s="11" t="s">
        <v>13</v>
      </c>
      <c r="D6" s="16">
        <v>123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4</v>
      </c>
      <c r="F7" s="15"/>
    </row>
    <row r="8" spans="2:6" ht="16.5" customHeight="1">
      <c r="B8" s="13"/>
      <c r="C8" s="11"/>
      <c r="D8" s="16">
        <v>125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98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817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April needs be entered  in order for this expense to be added to the Summary sheet." sqref="B5:B10">
      <formula1>MONTH($B5)=4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31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40666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40671</v>
      </c>
      <c r="C6" s="11" t="s">
        <v>13</v>
      </c>
      <c r="D6" s="16">
        <v>111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1</v>
      </c>
      <c r="F7" s="15"/>
    </row>
    <row r="8" spans="2:6" ht="16.5" customHeight="1">
      <c r="B8" s="13"/>
      <c r="C8" s="11"/>
      <c r="D8" s="16">
        <v>333</v>
      </c>
      <c r="E8" s="11" t="s">
        <v>3</v>
      </c>
      <c r="F8" s="15"/>
    </row>
    <row r="9" spans="2:6" ht="16.5" customHeight="1">
      <c r="B9" s="13"/>
      <c r="C9" s="11"/>
      <c r="D9" s="16">
        <v>125</v>
      </c>
      <c r="E9" s="11" t="s">
        <v>4</v>
      </c>
      <c r="F9" s="15"/>
    </row>
    <row r="10" spans="2:6" ht="16.5" customHeight="1">
      <c r="B10" s="13"/>
      <c r="C10" s="11"/>
      <c r="D10" s="16">
        <v>33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977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May needs be entered  in order for this expense to be added to the Summary sheet." sqref="B5:B10">
      <formula1>MONTH($B5)=5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32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40701</v>
      </c>
      <c r="C5" s="11" t="s">
        <v>11</v>
      </c>
      <c r="D5" s="16">
        <v>201</v>
      </c>
      <c r="E5" s="11" t="s">
        <v>1</v>
      </c>
      <c r="F5" s="15" t="s">
        <v>39</v>
      </c>
    </row>
    <row r="6" spans="2:6" ht="16.5" customHeight="1">
      <c r="B6" s="13">
        <v>40702</v>
      </c>
      <c r="C6" s="11" t="s">
        <v>13</v>
      </c>
      <c r="D6" s="16">
        <v>98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5</v>
      </c>
      <c r="F7" s="15"/>
    </row>
    <row r="8" spans="2:6" ht="16.5" customHeight="1">
      <c r="B8" s="13"/>
      <c r="C8" s="11"/>
      <c r="D8" s="16">
        <v>122</v>
      </c>
      <c r="E8" s="11" t="s">
        <v>3</v>
      </c>
      <c r="F8" s="15"/>
    </row>
    <row r="9" spans="2:6" ht="16.5" customHeight="1">
      <c r="B9" s="13"/>
      <c r="C9" s="11"/>
      <c r="D9" s="16">
        <v>187</v>
      </c>
      <c r="E9" s="11" t="s">
        <v>4</v>
      </c>
      <c r="F9" s="15"/>
    </row>
    <row r="10" spans="2:6" ht="16.5" customHeight="1">
      <c r="B10" s="13"/>
      <c r="C10" s="11"/>
      <c r="D10" s="16">
        <v>99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1049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June needs be entered  in order for this expense to be added to the Summary sheet." sqref="B5:B10">
      <formula1>MONTH($B5)=6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B1:G11"/>
  <sheetViews>
    <sheetView showGridLines="0" zoomScale="115" zoomScaleNormal="115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33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40733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40738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July needs be entered  in order for this expense to be added to the Summary sheet." sqref="B5:B10">
      <formula1>MONTH($B5)=7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34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40763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40764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August needs be entered  in order for this expense to be added to the Summary sheet." sqref="B5:B10">
      <formula1>MONTH($B5)=8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BBEA3DB-944C-4121-B96A-D6C6B1BDE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trends budget</dc:title>
  <dc:subject/>
  <dc:creator>Devang</dc:creator>
  <cp:keywords/>
  <dc:description/>
  <cp:lastModifiedBy>Devang</cp:lastModifiedBy>
  <dcterms:created xsi:type="dcterms:W3CDTF">2016-07-07T13:18:56Z</dcterms:created>
  <dcterms:modified xsi:type="dcterms:W3CDTF">2016-08-12T16:05:01Z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TC028023349991</vt:lpwstr>
  </property>
</Properties>
</file>