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9170" windowHeight="4725" activeTab="0"/>
  </bookViews>
  <sheets>
    <sheet name="Calorie Calculator" sheetId="1" r:id="rId1"/>
  </sheets>
  <definedNames>
    <definedName name="_xlnm.Print_Area" localSheetId="0">'Calorie Calculator'!$B$2:$F$26</definedName>
  </definedNames>
  <calcPr calcId="145621"/>
</workbook>
</file>

<file path=xl/sharedStrings.xml><?xml version="1.0" encoding="utf-8"?>
<sst xmlns="http://schemas.openxmlformats.org/spreadsheetml/2006/main" count="20" uniqueCount="20">
  <si>
    <t>Height</t>
  </si>
  <si>
    <t>Weight</t>
  </si>
  <si>
    <t>inches</t>
  </si>
  <si>
    <t>Gender</t>
  </si>
  <si>
    <t>Name</t>
  </si>
  <si>
    <t>Age</t>
  </si>
  <si>
    <t>years-old</t>
  </si>
  <si>
    <t>BMR</t>
  </si>
  <si>
    <t>Extra Active</t>
  </si>
  <si>
    <t>Sedentary (little/no exercise)</t>
  </si>
  <si>
    <t>Moderately Active (sports 3-5 days/week)</t>
  </si>
  <si>
    <t>Lightly Active (sports 1-3 days/week)</t>
  </si>
  <si>
    <t>Very Active (sports 6-7 days/week)</t>
  </si>
  <si>
    <t>DAILY NEEDS</t>
  </si>
  <si>
    <t>pounds</t>
  </si>
  <si>
    <t>feet</t>
  </si>
  <si>
    <t xml:space="preserve">* The values are for reference purposes only. </t>
  </si>
  <si>
    <t>Jane Doe</t>
  </si>
  <si>
    <t>Female</t>
  </si>
  <si>
    <t>DAILY REQUIRED 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</si>
</sst>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>
    <font>
      <sz val="10"/>
      <name val="Arial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name val="Tempus Sans ITC"/>
      <family val="5"/>
    </font>
    <font>
      <sz val="8"/>
      <name val="Verdana"/>
      <family val="2"/>
    </font>
    <font>
      <b/>
      <sz val="22"/>
      <color theme="0" tint="-0.04997999966144562"/>
      <name val="Tempus Sans ITC"/>
      <family val="5"/>
    </font>
    <font>
      <sz val="10.5"/>
      <name val="Lucida Sans"/>
      <family val="2"/>
    </font>
    <font>
      <sz val="10"/>
      <name val="Lucida Sans"/>
      <family val="2"/>
    </font>
    <font>
      <b/>
      <sz val="10.5"/>
      <name val="Lucida Sans"/>
      <family val="2"/>
    </font>
    <font>
      <b/>
      <sz val="12"/>
      <color theme="0"/>
      <name val="Lucida Sans"/>
      <family val="2"/>
    </font>
    <font>
      <b/>
      <sz val="10.5"/>
      <color indexed="9"/>
      <name val="Lucida Sans"/>
      <family val="2"/>
    </font>
    <font>
      <b/>
      <sz val="12"/>
      <name val="Lucida Sans"/>
      <family val="2"/>
    </font>
  </fonts>
  <fills count="11">
    <fill>
      <patternFill/>
    </fill>
    <fill>
      <patternFill patternType="gray125"/>
    </fill>
    <fill>
      <patternFill patternType="solid">
        <fgColor theme="9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9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  <fill>
      <gradientFill degree="270">
        <stop position="0">
          <color theme="9" tint="0.40000998973846436"/>
        </stop>
        <stop position="1">
          <color theme="9" tint="-0.4980199933052063"/>
        </stop>
      </gradient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9" tint="-0.24993999302387238"/>
      </left>
      <right/>
      <top/>
      <bottom/>
    </border>
    <border>
      <left/>
      <right style="thin">
        <color theme="9" tint="-0.24993999302387238"/>
      </right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8">
    <xf numFmtId="0" fontId="0" fillId="0" borderId="0" xfId="0"/>
    <xf numFmtId="0" fontId="4" fillId="0" borderId="0" xfId="0" applyFont="1"/>
    <xf numFmtId="0" fontId="4" fillId="0" borderId="0" xfId="0" applyFont="1" quotePrefix="1"/>
    <xf numFmtId="0" fontId="5" fillId="0" borderId="0" xfId="0" applyFont="1" applyBorder="1"/>
    <xf numFmtId="0" fontId="6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left" indent="1"/>
    </xf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indent="1"/>
    </xf>
    <xf numFmtId="2" fontId="10" fillId="0" borderId="2" xfId="0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0" fontId="11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0" xfId="18" applyFont="1" applyBorder="1"/>
    <xf numFmtId="43" fontId="10" fillId="3" borderId="1" xfId="18" applyFont="1" applyFill="1" applyBorder="1" applyAlignment="1">
      <alignment horizontal="right" vertical="center" indent="1"/>
    </xf>
    <xf numFmtId="43" fontId="13" fillId="4" borderId="1" xfId="18" applyFont="1" applyFill="1" applyBorder="1"/>
    <xf numFmtId="0" fontId="10" fillId="0" borderId="3" xfId="0" applyFont="1" applyBorder="1" applyAlignment="1">
      <alignment horizontal="left" indent="1"/>
    </xf>
    <xf numFmtId="0" fontId="10" fillId="0" borderId="2" xfId="0" applyFont="1" applyBorder="1" applyAlignment="1">
      <alignment horizontal="left" indent="1"/>
    </xf>
    <xf numFmtId="0" fontId="10" fillId="0" borderId="4" xfId="0" applyFont="1" applyBorder="1" applyAlignment="1">
      <alignment horizontal="left" indent="1"/>
    </xf>
    <xf numFmtId="0" fontId="2" fillId="5" borderId="5" xfId="20" applyFont="1" applyFill="1" applyBorder="1" applyAlignment="1" applyProtection="1">
      <alignment horizontal="center" vertical="center" wrapText="1"/>
      <protection/>
    </xf>
    <xf numFmtId="0" fontId="2" fillId="6" borderId="0" xfId="20" applyFont="1" applyFill="1" applyBorder="1" applyAlignment="1" applyProtection="1">
      <alignment horizontal="center" vertical="center" wrapText="1"/>
      <protection/>
    </xf>
    <xf numFmtId="0" fontId="2" fillId="7" borderId="6" xfId="20" applyFont="1" applyFill="1" applyBorder="1" applyAlignment="1" applyProtection="1">
      <alignment horizontal="center" vertical="center" wrapText="1"/>
      <protection/>
    </xf>
    <xf numFmtId="0" fontId="7" fillId="8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ont>
        <color indexed="9"/>
        <condense val="0"/>
        <extend val="0"/>
      </font>
      <border>
        <left/>
        <right/>
        <top/>
        <bottom/>
      </border>
    </dxf>
    <dxf>
      <font>
        <color indexed="9"/>
        <condense val="0"/>
        <extend val="0"/>
      </font>
      <border/>
    </dxf>
    <dxf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Radio" firstButton="1" fmlaLink="B16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checked="Checked" lockText="1"/>
</file>

<file path=xl/ctrlProps/ctrlProp4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13</xdr:row>
      <xdr:rowOff>19050</xdr:rowOff>
    </xdr:from>
    <xdr:to>
      <xdr:col>6</xdr:col>
      <xdr:colOff>581025</xdr:colOff>
      <xdr:row>14</xdr:row>
      <xdr:rowOff>47625</xdr:rowOff>
    </xdr:to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4572000" y="2781300"/>
          <a:ext cx="219075" cy="2000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28"/>
  <sheetViews>
    <sheetView showGridLines="0" tabSelected="1" workbookViewId="0" topLeftCell="A1">
      <selection activeCell="C4" sqref="C4:E4"/>
    </sheetView>
  </sheetViews>
  <sheetFormatPr defaultColWidth="9.140625" defaultRowHeight="12.75"/>
  <cols>
    <col min="1" max="1" width="2.140625" style="1" customWidth="1"/>
    <col min="2" max="2" width="13.7109375" style="1" customWidth="1"/>
    <col min="3" max="3" width="18.00390625" style="1" customWidth="1"/>
    <col min="4" max="4" width="12.57421875" style="1" customWidth="1"/>
    <col min="5" max="5" width="9.28125" style="1" customWidth="1"/>
    <col min="6" max="6" width="7.421875" style="1" customWidth="1"/>
    <col min="7" max="7" width="16.57421875" style="1" customWidth="1"/>
    <col min="8" max="8" width="3.57421875" style="1" customWidth="1"/>
    <col min="9" max="16384" width="9.140625" style="1" customWidth="1"/>
  </cols>
  <sheetData>
    <row r="1" ht="12.75"/>
    <row r="2" spans="2:8" ht="54.75" customHeight="1">
      <c r="B2" s="25" t="s">
        <v>19</v>
      </c>
      <c r="C2" s="26"/>
      <c r="D2" s="26"/>
      <c r="E2" s="26"/>
      <c r="F2" s="26"/>
      <c r="G2" s="26"/>
      <c r="H2" s="27"/>
    </row>
    <row r="3" spans="2:8" ht="13.5">
      <c r="B3" s="5"/>
      <c r="C3" s="5"/>
      <c r="D3" s="5"/>
      <c r="E3" s="5"/>
      <c r="F3" s="5"/>
      <c r="G3" s="5"/>
      <c r="H3" s="6"/>
    </row>
    <row r="4" spans="2:8" ht="13.5">
      <c r="B4" s="7" t="s">
        <v>4</v>
      </c>
      <c r="C4" s="19" t="s">
        <v>17</v>
      </c>
      <c r="D4" s="20"/>
      <c r="E4" s="21"/>
      <c r="F4" s="5"/>
      <c r="G4" s="5"/>
      <c r="H4" s="6"/>
    </row>
    <row r="5" spans="2:8" ht="13.5">
      <c r="B5" s="8"/>
      <c r="C5" s="8"/>
      <c r="D5" s="8"/>
      <c r="E5" s="8"/>
      <c r="F5" s="5"/>
      <c r="G5" s="5"/>
      <c r="H5" s="6"/>
    </row>
    <row r="6" spans="2:8" ht="13.5">
      <c r="B6" s="7" t="s">
        <v>5</v>
      </c>
      <c r="C6" s="9">
        <v>25</v>
      </c>
      <c r="D6" s="8" t="s">
        <v>6</v>
      </c>
      <c r="E6" s="8"/>
      <c r="F6" s="5"/>
      <c r="G6" s="5"/>
      <c r="H6" s="6"/>
    </row>
    <row r="7" spans="2:8" ht="13.5">
      <c r="B7" s="8"/>
      <c r="C7" s="8"/>
      <c r="D7" s="8"/>
      <c r="E7" s="8"/>
      <c r="F7" s="5"/>
      <c r="G7" s="5"/>
      <c r="H7" s="6"/>
    </row>
    <row r="8" spans="2:8" ht="13.5">
      <c r="B8" s="7" t="s">
        <v>3</v>
      </c>
      <c r="C8" s="9" t="s">
        <v>18</v>
      </c>
      <c r="D8" s="8"/>
      <c r="E8" s="8"/>
      <c r="F8" s="5"/>
      <c r="G8" s="5"/>
      <c r="H8" s="6"/>
    </row>
    <row r="9" spans="2:8" ht="13.5">
      <c r="B9" s="7"/>
      <c r="C9" s="8"/>
      <c r="D9" s="8"/>
      <c r="E9" s="8"/>
      <c r="F9" s="5"/>
      <c r="G9" s="5"/>
      <c r="H9" s="6"/>
    </row>
    <row r="10" spans="2:8" ht="13.5">
      <c r="B10" s="7" t="s">
        <v>0</v>
      </c>
      <c r="C10" s="10">
        <v>5</v>
      </c>
      <c r="D10" s="8" t="s">
        <v>15</v>
      </c>
      <c r="E10" s="11">
        <v>4</v>
      </c>
      <c r="F10" s="5" t="s">
        <v>2</v>
      </c>
      <c r="G10" s="5"/>
      <c r="H10" s="6"/>
    </row>
    <row r="11" spans="2:8" ht="13.5">
      <c r="B11" s="7"/>
      <c r="C11" s="12"/>
      <c r="D11" s="8"/>
      <c r="E11" s="8"/>
      <c r="F11" s="5"/>
      <c r="G11" s="5"/>
      <c r="H11" s="6"/>
    </row>
    <row r="12" spans="2:9" ht="13.5">
      <c r="B12" s="7" t="s">
        <v>1</v>
      </c>
      <c r="C12" s="13">
        <v>170</v>
      </c>
      <c r="D12" s="8" t="s">
        <v>14</v>
      </c>
      <c r="E12" s="8"/>
      <c r="F12" s="5"/>
      <c r="G12" s="5"/>
      <c r="H12" s="6"/>
      <c r="I12" s="2"/>
    </row>
    <row r="13" spans="2:9" ht="15">
      <c r="B13" s="7"/>
      <c r="C13" s="12"/>
      <c r="D13" s="8"/>
      <c r="E13" s="8"/>
      <c r="F13" s="5"/>
      <c r="G13" s="14" t="s">
        <v>13</v>
      </c>
      <c r="H13" s="6"/>
      <c r="I13" s="2"/>
    </row>
    <row r="14" spans="2:8" ht="13.5">
      <c r="B14" s="7" t="s">
        <v>7</v>
      </c>
      <c r="C14" s="17">
        <f>IF(AND(C8="Female",D10="feet",D12="pounds"),655+4.35*C12+4.7*(C10*12+E10)-4.7*C6,IF(AND(C8="Male",D10="feet",D12="pounds"),66+6.23*C12+12.7*(C10*12+E10)-6.8*C6,IF(AND(C8="Female",D10="cms",D12="kgs"),655+9.6*C12+1.8*C10-4.7*C6,IF(AND(C8="Male",D10="cms",D12="kgs"),66+13.7*C12+5*C10-6.8*C6,""))))</f>
        <v>1577.8</v>
      </c>
      <c r="D14" s="8"/>
      <c r="E14" s="8"/>
      <c r="F14" s="5"/>
      <c r="G14" s="5"/>
      <c r="H14" s="6"/>
    </row>
    <row r="15" spans="2:8" ht="13.5">
      <c r="B15" s="8"/>
      <c r="C15" s="8"/>
      <c r="D15" s="8"/>
      <c r="E15" s="8"/>
      <c r="F15" s="5"/>
      <c r="G15" s="5"/>
      <c r="H15" s="6"/>
    </row>
    <row r="16" spans="2:8" ht="15">
      <c r="B16" s="15">
        <v>3</v>
      </c>
      <c r="C16" s="8" t="s">
        <v>9</v>
      </c>
      <c r="D16" s="8"/>
      <c r="E16" s="8"/>
      <c r="F16" s="5"/>
      <c r="G16" s="18" t="str">
        <f>IF(B16=1,C14*1.2,"")</f>
        <v/>
      </c>
      <c r="H16" s="6"/>
    </row>
    <row r="17" spans="2:8" ht="13.5">
      <c r="B17" s="8"/>
      <c r="C17" s="8"/>
      <c r="D17" s="8"/>
      <c r="E17" s="8"/>
      <c r="F17" s="5"/>
      <c r="G17" s="16"/>
      <c r="H17" s="6"/>
    </row>
    <row r="18" spans="2:8" ht="15">
      <c r="B18" s="8"/>
      <c r="C18" s="8" t="s">
        <v>11</v>
      </c>
      <c r="D18" s="8"/>
      <c r="E18" s="8"/>
      <c r="F18" s="5"/>
      <c r="G18" s="18" t="str">
        <f>IF(B16=2,C14*1.375,"")</f>
        <v/>
      </c>
      <c r="H18" s="6"/>
    </row>
    <row r="19" spans="2:8" ht="13.5">
      <c r="B19" s="8"/>
      <c r="C19" s="8"/>
      <c r="D19" s="8"/>
      <c r="E19" s="8"/>
      <c r="F19" s="5"/>
      <c r="G19" s="16"/>
      <c r="H19" s="6"/>
    </row>
    <row r="20" spans="2:8" ht="15">
      <c r="B20" s="8"/>
      <c r="C20" s="8" t="s">
        <v>10</v>
      </c>
      <c r="D20" s="8"/>
      <c r="E20" s="8"/>
      <c r="F20" s="5"/>
      <c r="G20" s="18">
        <f>IF(B16=3,C14*1.55,"")</f>
        <v>2445.59</v>
      </c>
      <c r="H20" s="6"/>
    </row>
    <row r="21" spans="2:8" ht="13.5">
      <c r="B21" s="8"/>
      <c r="C21" s="8"/>
      <c r="D21" s="8"/>
      <c r="E21" s="8"/>
      <c r="F21" s="5"/>
      <c r="G21" s="16"/>
      <c r="H21" s="6"/>
    </row>
    <row r="22" spans="2:8" ht="15">
      <c r="B22" s="8"/>
      <c r="C22" s="8" t="s">
        <v>12</v>
      </c>
      <c r="D22" s="8"/>
      <c r="E22" s="8"/>
      <c r="F22" s="5"/>
      <c r="G22" s="18" t="str">
        <f>IF(B16=4,C14*1.725,"")</f>
        <v/>
      </c>
      <c r="H22" s="6"/>
    </row>
    <row r="23" spans="2:8" ht="13.5">
      <c r="B23" s="8"/>
      <c r="C23" s="8"/>
      <c r="D23" s="8"/>
      <c r="E23" s="8"/>
      <c r="F23" s="5"/>
      <c r="G23" s="16"/>
      <c r="H23" s="6"/>
    </row>
    <row r="24" spans="2:8" ht="15">
      <c r="B24" s="8"/>
      <c r="C24" s="8" t="s">
        <v>8</v>
      </c>
      <c r="D24" s="8"/>
      <c r="E24" s="8"/>
      <c r="F24" s="5"/>
      <c r="G24" s="18" t="str">
        <f>IF(B16=5,C14*1.9,"")</f>
        <v/>
      </c>
      <c r="H24" s="6"/>
    </row>
    <row r="25" spans="2:8" ht="13.5">
      <c r="B25" s="3"/>
      <c r="C25" s="3"/>
      <c r="D25" s="3"/>
      <c r="E25" s="3"/>
      <c r="F25" s="3"/>
      <c r="G25" s="3"/>
      <c r="H25" s="3"/>
    </row>
    <row r="26" spans="2:8" ht="57" customHeight="1">
      <c r="B26" s="22"/>
      <c r="C26" s="23"/>
      <c r="D26" s="23"/>
      <c r="E26" s="23"/>
      <c r="F26" s="23"/>
      <c r="G26" s="23"/>
      <c r="H26" s="24"/>
    </row>
    <row r="28" ht="12.75">
      <c r="B28" s="4" t="s">
        <v>16</v>
      </c>
    </row>
  </sheetData>
  <mergeCells count="3">
    <mergeCell ref="C4:E4"/>
    <mergeCell ref="B26:H26"/>
    <mergeCell ref="B2:H2"/>
  </mergeCells>
  <conditionalFormatting sqref="G16 G18 G20 G22 G24">
    <cfRule type="cellIs" priority="1" dxfId="2" operator="equal" stopIfTrue="1">
      <formula>""</formula>
    </cfRule>
  </conditionalFormatting>
  <conditionalFormatting sqref="F10:G10">
    <cfRule type="expression" priority="2" dxfId="1" stopIfTrue="1">
      <formula>$D$10&lt;&gt;"feet"</formula>
    </cfRule>
  </conditionalFormatting>
  <conditionalFormatting sqref="E10">
    <cfRule type="expression" priority="3" dxfId="0" stopIfTrue="1">
      <formula>$D$10&lt;&gt;"feet"</formula>
    </cfRule>
  </conditionalFormatting>
  <dataValidations count="4">
    <dataValidation type="list" allowBlank="1" showInputMessage="1" showErrorMessage="1" sqref="D10">
      <formula1>"feet, cms"</formula1>
    </dataValidation>
    <dataValidation type="list" allowBlank="1" showInputMessage="1" showErrorMessage="1" sqref="D12">
      <formula1>"pounds, kgs"</formula1>
    </dataValidation>
    <dataValidation allowBlank="1" showInputMessage="1" showErrorMessage="1" sqref="C6 C4"/>
    <dataValidation type="list" allowBlank="1" showInputMessage="1" showErrorMessage="1" sqref="C8">
      <formula1>"Female, Male"</formula1>
    </dataValidation>
  </dataValidations>
  <printOptions horizontalCentered="1"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2009-06-07T03:29:03Z</cp:lastPrinted>
  <dcterms:created xsi:type="dcterms:W3CDTF">2009-05-24T06:23:57Z</dcterms:created>
  <dcterms:modified xsi:type="dcterms:W3CDTF">2016-09-06T15:40:46Z</dcterms:modified>
  <cp:category/>
  <cp:version/>
  <cp:contentType/>
  <cp:contentStatus/>
</cp:coreProperties>
</file>