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15"/>
  </bookViews>
  <sheets>
    <sheet name="Trip Planner" sheetId="1" r:id="rId1"/>
  </sheets>
  <definedNames>
    <definedName name="AddAirfare">'Trip Planner'!$I$20</definedName>
    <definedName name="AddGas">'Trip Planner'!$I$13</definedName>
    <definedName name="AddLodging">'Trip Planner'!$I$30</definedName>
    <definedName name="AddMeals">'Trip Planner'!$I$25</definedName>
    <definedName name="Length">'Trip Planner'!$I$6</definedName>
    <definedName name="TotalAirfare">Airfare[[#Totals],[Amount]]</definedName>
    <definedName name="TotalEntertainment">Misc[[#Totals],[Total Cost]]</definedName>
    <definedName name="TotalGas">Fuel[[#Totals],[Amount]]</definedName>
    <definedName name="TotalLodging">Lodging[[#Totals],[Amount]]</definedName>
    <definedName name="TotalMeals">Meals[[#Totals],[Amount]]</definedName>
    <definedName name="TotalTravelers">'Trip Planner'!$G$6</definedName>
    <definedName name="TotalTripCost">'Trip Planner'!$G$9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35" i="1" l="1"/>
  <c r="H17" i="1"/>
  <c r="J39" i="1" l="1"/>
  <c r="J40" i="1"/>
  <c r="H22" i="1"/>
  <c r="H41" i="1"/>
  <c r="J41" i="1" s="1"/>
  <c r="H38" i="1" l="1"/>
  <c r="J38" i="1" s="1"/>
  <c r="H42" i="1" s="1"/>
  <c r="G9" i="1" s="1"/>
  <c r="I9" i="1" l="1"/>
</calcChain>
</file>

<file path=xl/sharedStrings.xml><?xml version="1.0" encoding="utf-8"?>
<sst xmlns="http://schemas.openxmlformats.org/spreadsheetml/2006/main" count="59" uniqueCount="44">
  <si>
    <t>Gasoline</t>
  </si>
  <si>
    <t>Amount</t>
  </si>
  <si>
    <t>Meals</t>
  </si>
  <si>
    <t>Lodging</t>
  </si>
  <si>
    <t>Estimated total miles</t>
  </si>
  <si>
    <t>Total</t>
  </si>
  <si>
    <t>Average cost per gallon</t>
  </si>
  <si>
    <t>Average miles per gallon</t>
  </si>
  <si>
    <t>Airfare</t>
  </si>
  <si>
    <t>Estimated cost per person</t>
  </si>
  <si>
    <t>Estimated cost per meal</t>
  </si>
  <si>
    <t>Meals per day</t>
  </si>
  <si>
    <t>Concert</t>
  </si>
  <si>
    <t>Boat rental</t>
  </si>
  <si>
    <t>Total Cost</t>
  </si>
  <si>
    <t>Surfboard rental</t>
  </si>
  <si>
    <t>Total nights</t>
  </si>
  <si>
    <t>Entertainment/Misc</t>
  </si>
  <si>
    <t>Incidentals</t>
  </si>
  <si>
    <t>Rental car</t>
  </si>
  <si>
    <t>Yes</t>
  </si>
  <si>
    <t>No</t>
  </si>
  <si>
    <t>Add to Trip?</t>
  </si>
  <si>
    <t>Add to Total?</t>
  </si>
  <si>
    <t>Cost</t>
  </si>
  <si>
    <t>Calculate both Gasoline and Airfare costs to determine the best mode of transportation.</t>
  </si>
  <si>
    <t>Total rooms</t>
  </si>
  <si>
    <t>Total vehicles</t>
  </si>
  <si>
    <t>Average cost (per night)</t>
  </si>
  <si>
    <t>Valet service (per day)</t>
  </si>
  <si>
    <t>Internet service (per day)</t>
  </si>
  <si>
    <t>Tips</t>
  </si>
  <si>
    <t>Cost per person:</t>
  </si>
  <si>
    <t>Total trip cost:</t>
  </si>
  <si>
    <t>Total travelers:</t>
  </si>
  <si>
    <t>Length of trip (days):</t>
  </si>
  <si>
    <t>1.</t>
  </si>
  <si>
    <t>2.</t>
  </si>
  <si>
    <t>3.</t>
  </si>
  <si>
    <t>Total added to trip</t>
  </si>
  <si>
    <r>
      <t xml:space="preserve">Plan the most cost effective trip by entering </t>
    </r>
    <r>
      <rPr>
        <b/>
        <sz val="11"/>
        <color theme="3"/>
        <rFont val="Calisto MT"/>
        <family val="1"/>
      </rPr>
      <t>Yes/No</t>
    </r>
    <r>
      <rPr>
        <sz val="11"/>
        <color theme="3"/>
        <rFont val="Calisto MT"/>
        <family val="1"/>
      </rPr>
      <t xml:space="preserve"> in the </t>
    </r>
    <r>
      <rPr>
        <b/>
        <sz val="11"/>
        <color theme="3"/>
        <rFont val="Calisto MT"/>
        <family val="1"/>
      </rPr>
      <t xml:space="preserve">Add to Trip </t>
    </r>
    <r>
      <rPr>
        <sz val="11"/>
        <color theme="3"/>
        <rFont val="Calisto MT"/>
        <family val="1"/>
      </rPr>
      <t xml:space="preserve">or </t>
    </r>
    <r>
      <rPr>
        <b/>
        <sz val="11"/>
        <color theme="3"/>
        <rFont val="Calisto MT"/>
        <family val="1"/>
      </rPr>
      <t>Add to Total</t>
    </r>
    <r>
      <rPr>
        <sz val="11"/>
        <color theme="3"/>
        <rFont val="Calisto MT"/>
        <family val="1"/>
      </rPr>
      <t xml:space="preserve"> columns to add/remove the amount from the</t>
    </r>
    <r>
      <rPr>
        <b/>
        <sz val="11"/>
        <color theme="3"/>
        <rFont val="Calisto MT"/>
        <family val="1"/>
      </rPr>
      <t xml:space="preserve"> Total Trip Cost</t>
    </r>
    <r>
      <rPr>
        <sz val="11"/>
        <color theme="3"/>
        <rFont val="Calisto MT"/>
        <family val="1"/>
      </rPr>
      <t xml:space="preserve">. </t>
    </r>
  </si>
  <si>
    <r>
      <t xml:space="preserve">In the Entertainment/Misc table, use a formula to calculate total cost per person. For example, to calculate concert tickets at $50 per ticket, enter </t>
    </r>
    <r>
      <rPr>
        <b/>
        <sz val="11"/>
        <color theme="3"/>
        <rFont val="Calisto MT"/>
        <family val="1"/>
      </rPr>
      <t xml:space="preserve">=50*TotalTravelers </t>
    </r>
    <r>
      <rPr>
        <sz val="11"/>
        <color theme="3"/>
        <rFont val="Calisto MT"/>
        <family val="1"/>
      </rPr>
      <t xml:space="preserve">in the </t>
    </r>
    <r>
      <rPr>
        <b/>
        <sz val="11"/>
        <color theme="3"/>
        <rFont val="Calisto MT"/>
        <family val="1"/>
      </rPr>
      <t>Amount</t>
    </r>
    <r>
      <rPr>
        <sz val="11"/>
        <color theme="3"/>
        <rFont val="Calisto MT"/>
        <family val="1"/>
      </rPr>
      <t xml:space="preserve"> column. (TotalTravelers is a named cell that refers to the total travelers in cell B6.) </t>
    </r>
  </si>
  <si>
    <t>Travel Planner</t>
  </si>
  <si>
    <t>Spring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</si>
</sst>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4"/>
      <color theme="4" tint="-0.24994659260841701"/>
      <name val="Trebuchet MS"/>
      <family val="2"/>
      <scheme val="major"/>
    </font>
    <font>
      <sz val="18"/>
      <color theme="4"/>
      <name val="Trebuchet MS"/>
      <family val="2"/>
      <scheme val="minor"/>
    </font>
    <font>
      <sz val="11"/>
      <color theme="3"/>
      <name val="Calisto MT"/>
      <family val="1"/>
    </font>
    <font>
      <b/>
      <sz val="20"/>
      <color theme="0"/>
      <name val="Calisto MT"/>
      <family val="1"/>
    </font>
    <font>
      <b/>
      <sz val="22"/>
      <color theme="0"/>
      <name val="Calisto MT"/>
      <family val="1"/>
    </font>
    <font>
      <sz val="12"/>
      <color theme="3"/>
      <name val="Calisto MT"/>
      <family val="1"/>
    </font>
    <font>
      <sz val="20"/>
      <color theme="4" tint="-0.249977111117893"/>
      <name val="Calisto MT"/>
      <family val="1"/>
    </font>
    <font>
      <b/>
      <sz val="12"/>
      <color theme="3"/>
      <name val="Calisto MT"/>
      <family val="1"/>
    </font>
    <font>
      <sz val="20"/>
      <color theme="1"/>
      <name val="Calisto MT"/>
      <family val="1"/>
    </font>
    <font>
      <b/>
      <sz val="11"/>
      <color theme="3"/>
      <name val="Calisto MT"/>
      <family val="1"/>
    </font>
    <font>
      <b/>
      <sz val="12"/>
      <color theme="0"/>
      <name val="Calisto MT"/>
      <family val="1"/>
    </font>
    <font>
      <sz val="14"/>
      <color theme="3"/>
      <name val="Calisto MT"/>
      <family val="1"/>
    </font>
    <font>
      <sz val="14"/>
      <color theme="4" tint="-0.24994659260841701"/>
      <name val="Calisto MT"/>
      <family val="1"/>
    </font>
    <font>
      <b/>
      <sz val="18"/>
      <color theme="4"/>
      <name val="Calisto MT"/>
      <family val="1"/>
    </font>
    <font>
      <sz val="18"/>
      <color theme="4"/>
      <name val="Calisto MT"/>
      <family val="1"/>
    </font>
    <font>
      <sz val="11"/>
      <color theme="4"/>
      <name val="Calisto MT"/>
      <family val="1"/>
    </font>
    <font>
      <sz val="11"/>
      <color theme="3"/>
      <name val="Calisto MT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 style="medium">
        <color theme="4" tint="0.39988402966399123"/>
      </top>
      <bottom style="medium">
        <color theme="4" tint="0.39988402966399123"/>
      </bottom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0.39988402966399123"/>
      </bottom>
      <diagonal/>
    </border>
  </borders>
  <cellStyleXfs count="6">
    <xf numFmtId="0" fontId="0" fillId="0" borderId="0">
      <alignment vertical="center"/>
    </xf>
    <xf numFmtId="0" fontId="2" fillId="5" borderId="0" applyNumberFormat="0" applyBorder="0" applyAlignment="0" applyProtection="0"/>
    <xf numFmtId="0" fontId="1" fillId="2" borderId="0" applyNumberFormat="0" applyAlignment="0" applyProtection="0"/>
    <xf numFmtId="0" fontId="3" fillId="0" borderId="0" applyNumberFormat="0" applyFill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Protection="0">
      <alignment horizontal="center" vertical="center"/>
    </xf>
  </cellStyleXfs>
  <cellXfs count="45">
    <xf numFmtId="0" fontId="0" fillId="0" borderId="0" xfId="0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6" borderId="0" xfId="0" applyFont="1" applyFill="1">
      <alignment vertical="center"/>
    </xf>
    <xf numFmtId="0" fontId="7" fillId="6" borderId="0" xfId="1" applyFont="1" applyFill="1" applyAlignment="1">
      <alignment horizontal="right" vertical="center" indent="1"/>
    </xf>
    <xf numFmtId="164" fontId="6" fillId="0" borderId="0" xfId="0" applyNumberFormat="1" applyFont="1">
      <alignment vertical="center"/>
    </xf>
    <xf numFmtId="0" fontId="6" fillId="3" borderId="0" xfId="0" applyFont="1" applyFill="1">
      <alignment vertical="center"/>
    </xf>
    <xf numFmtId="0" fontId="8" fillId="3" borderId="0" xfId="2" applyFont="1" applyFill="1" applyAlignment="1">
      <alignment horizontal="right" vertical="center" indent="1"/>
    </xf>
    <xf numFmtId="0" fontId="6" fillId="4" borderId="0" xfId="0" applyFont="1" applyFill="1">
      <alignment vertical="center"/>
    </xf>
    <xf numFmtId="0" fontId="9" fillId="0" borderId="0" xfId="3" applyFont="1" applyAlignment="1">
      <alignment horizontal="left"/>
    </xf>
    <xf numFmtId="0" fontId="9" fillId="0" borderId="0" xfId="3" applyFont="1"/>
    <xf numFmtId="0" fontId="10" fillId="4" borderId="0" xfId="0" applyFont="1" applyFill="1" applyAlignment="1">
      <alignment vertical="top"/>
    </xf>
    <xf numFmtId="0" fontId="11" fillId="0" borderId="2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49" fontId="10" fillId="4" borderId="0" xfId="0" quotePrefix="1" applyNumberFormat="1" applyFont="1" applyFill="1" applyAlignment="1">
      <alignment horizontal="left" vertical="center"/>
    </xf>
    <xf numFmtId="49" fontId="12" fillId="4" borderId="0" xfId="0" quotePrefix="1" applyNumberFormat="1" applyFont="1" applyFill="1" applyAlignment="1">
      <alignment horizontal="left" vertical="center"/>
    </xf>
    <xf numFmtId="49" fontId="10" fillId="4" borderId="0" xfId="0" quotePrefix="1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49" fontId="12" fillId="4" borderId="0" xfId="0" applyNumberFormat="1" applyFont="1" applyFill="1" applyAlignment="1">
      <alignment horizontal="left" vertical="center"/>
    </xf>
    <xf numFmtId="0" fontId="15" fillId="0" borderId="0" xfId="0" applyFont="1" applyAlignment="1">
      <alignment horizontal="left" vertical="center" indent="1"/>
    </xf>
    <xf numFmtId="0" fontId="15" fillId="0" borderId="0" xfId="0" applyNumberFormat="1" applyFont="1" applyAlignment="1">
      <alignment horizontal="right" vertical="center"/>
    </xf>
    <xf numFmtId="0" fontId="16" fillId="0" borderId="3" xfId="4" applyFont="1" applyFill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right" vertical="top"/>
    </xf>
    <xf numFmtId="0" fontId="6" fillId="4" borderId="0" xfId="0" applyFont="1" applyFill="1" applyAlignment="1">
      <alignment vertical="top" wrapText="1"/>
    </xf>
    <xf numFmtId="164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164" fontId="6" fillId="0" borderId="0" xfId="0" applyNumberFormat="1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4" borderId="0" xfId="0" applyFont="1" applyFill="1" applyAlignment="1">
      <alignment vertical="top" wrapText="1"/>
    </xf>
    <xf numFmtId="0" fontId="18" fillId="0" borderId="5" xfId="5" applyFont="1" applyBorder="1" applyAlignment="1">
      <alignment horizontal="center" vertical="center"/>
    </xf>
    <xf numFmtId="0" fontId="18" fillId="0" borderId="6" xfId="5" applyFont="1" applyBorder="1" applyAlignment="1">
      <alignment horizontal="center" vertical="center"/>
    </xf>
    <xf numFmtId="0" fontId="17" fillId="0" borderId="5" xfId="5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center"/>
    </xf>
    <xf numFmtId="0" fontId="17" fillId="0" borderId="6" xfId="5" applyFont="1" applyBorder="1" applyAlignment="1">
      <alignment horizontal="center" vertical="center"/>
    </xf>
    <xf numFmtId="0" fontId="18" fillId="0" borderId="0" xfId="5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164" fontId="20" fillId="0" borderId="0" xfId="0" applyNumberFormat="1" applyFont="1" applyBorder="1">
      <alignment vertical="center"/>
    </xf>
    <xf numFmtId="0" fontId="20" fillId="0" borderId="0" xfId="0" applyFont="1" applyBorder="1">
      <alignment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sto MT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sto MT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sto MT"/>
        <scheme val="none"/>
      </font>
      <numFmt numFmtId="164" formatCode="&quot;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sto MT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sz val="11"/>
        <color theme="4"/>
        <name val="Calisto M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sto MT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sto MT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name val="Calisto MT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sto MT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sto MT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name val="Calisto MT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sto MT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sto MT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name val="Calisto MT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sto MT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sto MT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Calisto MT"/>
        <scheme val="none"/>
      </font>
    </dxf>
    <dxf>
      <font>
        <strike val="0"/>
        <outline val="0"/>
        <shadow val="0"/>
        <u val="none"/>
        <vertAlign val="baseline"/>
        <name val="Calisto MT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sto MT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Calisto MT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name val="Calisto MT"/>
        <scheme val="none"/>
      </font>
    </dxf>
    <dxf>
      <font>
        <strike val="0"/>
        <outline val="0"/>
        <shadow val="0"/>
        <u val="none"/>
        <vertAlign val="baseline"/>
        <name val="Calisto MT"/>
        <scheme val="none"/>
      </font>
    </dxf>
    <dxf>
      <border>
        <horizontal style="thin">
          <color theme="0" tint="-0.14996795556505021"/>
        </horizontal>
      </border>
    </dxf>
    <dxf>
      <font>
        <b/>
        <i val="0"/>
        <color theme="4"/>
      </font>
    </dxf>
    <dxf>
      <font>
        <b/>
        <i val="0"/>
      </font>
      <border>
        <top style="medium">
          <color theme="4" tint="0.39991454817346722"/>
        </top>
        <bottom style="medium">
          <color theme="4" tint="0.39991454817346722"/>
        </bottom>
      </border>
    </dxf>
    <dxf>
      <font>
        <color theme="4" tint="-0.24994659260841701"/>
      </font>
      <border>
        <bottom style="medium">
          <color theme="4" tint="0.39991454817346722"/>
        </bottom>
      </border>
    </dxf>
  </dxfs>
  <tableStyles count="1" defaultTableStyle="Trip Planner" defaultPivotStyle="PivotStyleLight16">
    <tableStyle name="Trip Planner" pivot="0" count="4">
      <tableStyleElement type="headerRow" dxfId="42"/>
      <tableStyleElement type="totalRow" dxfId="41"/>
      <tableStyleElement type="lastColumn" dxfId="40"/>
      <tableStyleElement type="first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106403</xdr:rowOff>
    </xdr:from>
    <xdr:to>
      <xdr:col>2</xdr:col>
      <xdr:colOff>398142</xdr:colOff>
      <xdr:row>1</xdr:row>
      <xdr:rowOff>440487</xdr:rowOff>
    </xdr:to>
    <xdr:pic>
      <xdr:nvPicPr>
        <xdr:cNvPr id="4" name="Airplane" descr="&quot;&quot;" title="Airplan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0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5</xdr:col>
      <xdr:colOff>67560</xdr:colOff>
      <xdr:row>1</xdr:row>
      <xdr:rowOff>149996</xdr:rowOff>
    </xdr:from>
    <xdr:to>
      <xdr:col>8</xdr:col>
      <xdr:colOff>1988847</xdr:colOff>
      <xdr:row>4</xdr:row>
      <xdr:rowOff>42657</xdr:rowOff>
    </xdr:to>
    <xdr:pic>
      <xdr:nvPicPr>
        <xdr:cNvPr id="5" name="Main Art" descr="Boat, lake, car, and road." title="Main artwork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60" y="43574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Fuel" displayName="Fuel" ref="G12:H17" totalsRowCount="1" headerRowDxfId="38" dataDxfId="37" totalsRowDxfId="36">
  <autoFilter ref="G12:H16">
    <filterColumn colId="0" hiddenButton="1"/>
    <filterColumn colId="1" hiddenButton="1"/>
  </autoFilter>
  <tableColumns count="2">
    <tableColumn id="1" name="Gasoline" totalsRowLabel="Total" dataDxfId="35" totalsRowDxfId="34"/>
    <tableColumn id="2" name="Amount" totalsRowFunction="custom" dataDxfId="33" totalsRowDxfId="32">
      <totalsRowFormula>((H13/H14)*H15)*H16</totalsRowFormula>
    </tableColumn>
  </tableColumns>
  <tableStyleInfo name="Trip Planner" showFirstColumn="0" showLastColumn="0" showRowStripes="0" showColumnStripes="0"/>
</table>
</file>

<file path=xl/tables/table2.xml><?xml version="1.0" encoding="utf-8"?>
<table xmlns="http://schemas.openxmlformats.org/spreadsheetml/2006/main" id="3" name="Airfare" displayName="Airfare" ref="G19:H22" totalsRowCount="1" headerRowDxfId="31" dataDxfId="30" totalsRowDxfId="29">
  <autoFilter ref="G19:H21">
    <filterColumn colId="0" hiddenButton="1"/>
    <filterColumn colId="1" hiddenButton="1"/>
  </autoFilter>
  <tableColumns count="2">
    <tableColumn id="1" name="Airfare" totalsRowLabel="Total" dataDxfId="28" totalsRowDxfId="27"/>
    <tableColumn id="2" name="Amount" totalsRowFunction="custom" dataDxfId="26" totalsRowDxfId="25">
      <totalsRowFormula>(H20*TotalTravelers)+H21</totalsRowFormula>
    </tableColumn>
  </tableColumns>
  <tableStyleInfo name="Trip Planner" showFirstColumn="0" showLastColumn="0" showRowStripes="0" showColumnStripes="0"/>
</table>
</file>

<file path=xl/tables/table3.xml><?xml version="1.0" encoding="utf-8"?>
<table xmlns="http://schemas.openxmlformats.org/spreadsheetml/2006/main" id="4" name="Meals" displayName="Meals" ref="G24:H27" totalsRowCount="1" headerRowDxfId="24" dataDxfId="23" totalsRowDxfId="22">
  <autoFilter ref="G24:H26">
    <filterColumn colId="0" hiddenButton="1"/>
    <filterColumn colId="1" hiddenButton="1"/>
  </autoFilter>
  <tableColumns count="2">
    <tableColumn id="1" name="Meals" totalsRowLabel="Total" dataDxfId="21" totalsRowDxfId="20"/>
    <tableColumn id="2" name="Amount" totalsRowFunction="custom" dataDxfId="19" totalsRowDxfId="18">
      <totalsRowFormula>((H26*TotalTravelers)*H25)*Length</totalsRowFormula>
    </tableColumn>
  </tableColumns>
  <tableStyleInfo name="Trip Planner" showFirstColumn="0" showLastColumn="0" showRowStripes="1" showColumnStripes="0"/>
</table>
</file>

<file path=xl/tables/table4.xml><?xml version="1.0" encoding="utf-8"?>
<table xmlns="http://schemas.openxmlformats.org/spreadsheetml/2006/main" id="5" name="Lodging" displayName="Lodging" ref="G29:H35" totalsRowCount="1" headerRowDxfId="17" dataDxfId="16" totalsRowDxfId="15">
  <tableColumns count="2">
    <tableColumn id="1" name="Lodging" totalsRowLabel="Total" dataDxfId="14" totalsRowDxfId="13"/>
    <tableColumn id="2" name="Amount" totalsRowFunction="custom" dataDxfId="12" totalsRowDxfId="11">
      <totalsRowFormula>((H30+H33+H34)*H31)*H32</totalsRowFormula>
    </tableColumn>
  </tableColumns>
  <tableStyleInfo name="Trip Planner" showFirstColumn="0" showLastColumn="0" showRowStripes="0" showColumnStripes="0"/>
</table>
</file>

<file path=xl/tables/table5.xml><?xml version="1.0" encoding="utf-8"?>
<table xmlns="http://schemas.openxmlformats.org/spreadsheetml/2006/main" id="6" name="Misc" displayName="Misc" ref="G37:J42" totalsRowCount="1" headerRowDxfId="10" dataDxfId="9" totalsRowDxfId="8">
  <tableColumns count="4">
    <tableColumn id="1" name="Entertainment/Misc" totalsRowLabel="Total added to trip" dataDxfId="7" totalsRowDxfId="3"/>
    <tableColumn id="2" name="Total Cost" totalsRowFunction="custom" dataDxfId="6" totalsRowDxfId="2">
      <totalsRowFormula>SUBTOTAL(109,Misc[Cost])</totalsRowFormula>
    </tableColumn>
    <tableColumn id="4" name="Add to Total?" dataDxfId="5" totalsRowDxfId="1"/>
    <tableColumn id="5" name="Cost" dataDxfId="4" totalsRowDxfId="0">
      <calculatedColumnFormula>IF(Misc[[#This Row],[Add to Total?]]="yes",Misc[[#This Row],[Total Cost]],0)</calculatedColumnFormula>
    </tableColumn>
  </tableColumns>
  <tableStyleInfo name="Trip Planner" showFirstColumn="0" showLastColumn="1" showRowStripes="0" showColumnStripes="0"/>
</table>
</file>

<file path=xl/theme/theme1.xml><?xml version="1.0" encoding="utf-8"?>
<a:theme xmlns:a="http://schemas.openxmlformats.org/drawingml/2006/main" name="Basis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42"/>
  <sheetViews>
    <sheetView showGridLines="0" tabSelected="1" topLeftCell="A25" workbookViewId="0">
      <selection activeCell="I41" sqref="I41"/>
    </sheetView>
  </sheetViews>
  <sheetFormatPr defaultRowHeight="22.5" customHeight="1" x14ac:dyDescent="0.3"/>
  <cols>
    <col min="1" max="1" width="6.5" style="3" customWidth="1"/>
    <col min="2" max="2" width="5.625" style="3" customWidth="1"/>
    <col min="3" max="3" width="33.125" style="3" customWidth="1"/>
    <col min="4" max="4" width="2.5" style="3" customWidth="1"/>
    <col min="5" max="5" width="4.875" style="3" customWidth="1"/>
    <col min="6" max="6" width="1.875" style="3" customWidth="1"/>
    <col min="7" max="7" width="26.625" style="1" customWidth="1"/>
    <col min="8" max="8" width="15.5" style="6" customWidth="1"/>
    <col min="9" max="9" width="26.625" style="3" customWidth="1"/>
    <col min="10" max="10" width="14.375" style="3" hidden="1" customWidth="1"/>
    <col min="11" max="11" width="6.875" style="3" customWidth="1"/>
    <col min="12" max="12" width="2.5" style="3" customWidth="1"/>
    <col min="13" max="13" width="4.875" style="3" customWidth="1"/>
    <col min="14" max="14" width="46.25" style="3" customWidth="1"/>
    <col min="15" max="15" width="2.5" style="3" customWidth="1"/>
    <col min="16" max="16384" width="9" style="3"/>
  </cols>
  <sheetData>
    <row r="1" spans="1:17" ht="16.5" customHeight="1" x14ac:dyDescent="0.3">
      <c r="H1" s="2"/>
    </row>
    <row r="2" spans="1:17" ht="44.25" customHeight="1" x14ac:dyDescent="0.3">
      <c r="A2" s="4"/>
      <c r="B2" s="4"/>
      <c r="C2" s="5" t="s">
        <v>42</v>
      </c>
      <c r="D2" s="4"/>
      <c r="H2" s="2"/>
      <c r="Q2" s="6"/>
    </row>
    <row r="3" spans="1:17" ht="44.25" customHeight="1" x14ac:dyDescent="0.3">
      <c r="A3" s="7"/>
      <c r="B3" s="7"/>
      <c r="C3" s="8" t="s">
        <v>43</v>
      </c>
      <c r="D3" s="7"/>
      <c r="H3" s="2"/>
    </row>
    <row r="4" spans="1:17" ht="36.75" customHeight="1" x14ac:dyDescent="0.3">
      <c r="A4" s="9"/>
      <c r="B4" s="9"/>
      <c r="C4" s="9"/>
      <c r="D4" s="9"/>
      <c r="H4" s="2"/>
    </row>
    <row r="5" spans="1:17" ht="38.25" customHeight="1" thickBot="1" x14ac:dyDescent="0.3">
      <c r="A5" s="9"/>
      <c r="B5" s="12" t="s">
        <v>31</v>
      </c>
      <c r="C5" s="9"/>
      <c r="D5" s="9"/>
      <c r="G5" s="10" t="s">
        <v>34</v>
      </c>
      <c r="H5" s="2"/>
      <c r="I5" s="11" t="s">
        <v>35</v>
      </c>
    </row>
    <row r="6" spans="1:17" ht="22.5" customHeight="1" thickBot="1" x14ac:dyDescent="0.35">
      <c r="A6" s="9"/>
      <c r="B6" s="15" t="s">
        <v>36</v>
      </c>
      <c r="C6" s="35" t="s">
        <v>25</v>
      </c>
      <c r="D6" s="9"/>
      <c r="G6" s="13">
        <v>6</v>
      </c>
      <c r="H6" s="2"/>
      <c r="I6" s="14">
        <v>7</v>
      </c>
    </row>
    <row r="7" spans="1:17" ht="25.5" customHeight="1" x14ac:dyDescent="0.3">
      <c r="A7" s="9"/>
      <c r="B7" s="16"/>
      <c r="C7" s="35"/>
      <c r="D7" s="9"/>
      <c r="H7" s="2"/>
    </row>
    <row r="8" spans="1:17" ht="22.5" customHeight="1" thickBot="1" x14ac:dyDescent="0.3">
      <c r="A8" s="9"/>
      <c r="B8" s="17" t="s">
        <v>37</v>
      </c>
      <c r="C8" s="35" t="s">
        <v>40</v>
      </c>
      <c r="D8" s="9"/>
      <c r="G8" s="10" t="s">
        <v>33</v>
      </c>
      <c r="H8" s="2"/>
      <c r="I8" s="10" t="s">
        <v>32</v>
      </c>
    </row>
    <row r="9" spans="1:17" ht="22.5" customHeight="1" thickBot="1" x14ac:dyDescent="0.35">
      <c r="A9" s="9"/>
      <c r="B9" s="20"/>
      <c r="C9" s="35"/>
      <c r="D9" s="9"/>
      <c r="G9" s="18">
        <f>IF(AddGas="yes",TotalGas,0)+IF(AddAirfare="yes",TotalAirfare,0)+IF(AddMeals="yes",TotalMeals,0)+IF(AddLodging="yes",TotalLodging,0)+TotalEntertainment</f>
        <v>4380.7428571428572</v>
      </c>
      <c r="H9" s="2"/>
      <c r="I9" s="19">
        <f>TotalTripCost/TotalTravelers</f>
        <v>730.12380952380954</v>
      </c>
      <c r="J9" s="6"/>
    </row>
    <row r="10" spans="1:17" ht="22.5" customHeight="1" x14ac:dyDescent="0.3">
      <c r="A10" s="9"/>
      <c r="B10" s="9"/>
      <c r="C10" s="35"/>
      <c r="D10" s="9"/>
      <c r="H10" s="2"/>
    </row>
    <row r="11" spans="1:17" ht="22.5" customHeight="1" x14ac:dyDescent="0.3">
      <c r="A11" s="9"/>
      <c r="B11" s="17" t="s">
        <v>38</v>
      </c>
      <c r="C11" s="35" t="s">
        <v>41</v>
      </c>
      <c r="D11" s="9"/>
      <c r="H11" s="2"/>
    </row>
    <row r="12" spans="1:17" ht="22.5" customHeight="1" thickBot="1" x14ac:dyDescent="0.3">
      <c r="A12" s="9"/>
      <c r="B12" s="20"/>
      <c r="C12" s="35"/>
      <c r="D12" s="9"/>
      <c r="G12" s="21" t="s">
        <v>0</v>
      </c>
      <c r="H12" s="22" t="s">
        <v>1</v>
      </c>
      <c r="I12" s="23" t="s">
        <v>22</v>
      </c>
    </row>
    <row r="13" spans="1:17" ht="22.5" customHeight="1" x14ac:dyDescent="0.3">
      <c r="A13" s="9"/>
      <c r="B13" s="9"/>
      <c r="C13" s="35"/>
      <c r="D13" s="9"/>
      <c r="G13" s="1" t="s">
        <v>4</v>
      </c>
      <c r="H13" s="2">
        <v>690</v>
      </c>
      <c r="I13" s="38" t="s">
        <v>20</v>
      </c>
    </row>
    <row r="14" spans="1:17" ht="22.5" customHeight="1" x14ac:dyDescent="0.3">
      <c r="A14" s="9"/>
      <c r="B14" s="9"/>
      <c r="C14" s="35"/>
      <c r="D14" s="9"/>
      <c r="G14" s="1" t="s">
        <v>7</v>
      </c>
      <c r="H14" s="2">
        <v>21</v>
      </c>
      <c r="I14" s="39"/>
    </row>
    <row r="15" spans="1:17" ht="22.5" customHeight="1" x14ac:dyDescent="0.3">
      <c r="A15" s="9"/>
      <c r="B15" s="9"/>
      <c r="C15" s="35"/>
      <c r="D15" s="9"/>
      <c r="G15" s="1" t="s">
        <v>6</v>
      </c>
      <c r="H15" s="6">
        <v>4.12</v>
      </c>
      <c r="I15" s="39"/>
    </row>
    <row r="16" spans="1:17" ht="22.5" customHeight="1" thickBot="1" x14ac:dyDescent="0.35">
      <c r="A16" s="9"/>
      <c r="B16" s="17"/>
      <c r="C16" s="35"/>
      <c r="D16" s="9"/>
      <c r="G16" s="1" t="s">
        <v>27</v>
      </c>
      <c r="H16" s="2">
        <v>2</v>
      </c>
      <c r="I16" s="40"/>
    </row>
    <row r="17" spans="1:9" ht="22.5" customHeight="1" thickBot="1" x14ac:dyDescent="0.35">
      <c r="A17" s="9"/>
      <c r="B17" s="9"/>
      <c r="C17" s="35"/>
      <c r="D17" s="9"/>
      <c r="G17" s="1" t="s">
        <v>5</v>
      </c>
      <c r="H17" s="6">
        <f>((H13/H14)*H15)*H16</f>
        <v>270.74285714285713</v>
      </c>
      <c r="I17" s="24"/>
    </row>
    <row r="18" spans="1:9" ht="22.5" customHeight="1" x14ac:dyDescent="0.2">
      <c r="A18" s="9"/>
      <c r="B18" s="26"/>
      <c r="C18" s="27"/>
      <c r="D18" s="9"/>
      <c r="H18" s="25"/>
      <c r="I18" s="25"/>
    </row>
    <row r="19" spans="1:9" ht="22.5" customHeight="1" thickBot="1" x14ac:dyDescent="0.3">
      <c r="A19" s="9"/>
      <c r="B19" s="26"/>
      <c r="C19" s="27"/>
      <c r="D19" s="9"/>
      <c r="G19" s="21" t="s">
        <v>8</v>
      </c>
      <c r="H19" s="28" t="s">
        <v>1</v>
      </c>
      <c r="I19" s="23" t="s">
        <v>22</v>
      </c>
    </row>
    <row r="20" spans="1:9" ht="22.5" customHeight="1" x14ac:dyDescent="0.3">
      <c r="A20" s="9"/>
      <c r="B20" s="9"/>
      <c r="C20" s="27"/>
      <c r="D20" s="9"/>
      <c r="G20" s="1" t="s">
        <v>9</v>
      </c>
      <c r="H20" s="6">
        <v>220</v>
      </c>
      <c r="I20" s="36" t="s">
        <v>21</v>
      </c>
    </row>
    <row r="21" spans="1:9" ht="22.5" customHeight="1" thickBot="1" x14ac:dyDescent="0.35">
      <c r="A21" s="9"/>
      <c r="B21" s="27"/>
      <c r="C21" s="9"/>
      <c r="D21" s="9"/>
      <c r="G21" s="1" t="s">
        <v>19</v>
      </c>
      <c r="H21" s="6">
        <v>480</v>
      </c>
      <c r="I21" s="37"/>
    </row>
    <row r="22" spans="1:9" ht="22.5" customHeight="1" thickBot="1" x14ac:dyDescent="0.35">
      <c r="A22" s="9"/>
      <c r="B22" s="27"/>
      <c r="C22" s="27"/>
      <c r="D22" s="9"/>
      <c r="G22" s="1" t="s">
        <v>5</v>
      </c>
      <c r="H22" s="6">
        <f>(H20*TotalTravelers)+H21</f>
        <v>1800</v>
      </c>
      <c r="I22" s="24"/>
    </row>
    <row r="23" spans="1:9" ht="22.5" customHeight="1" x14ac:dyDescent="0.2">
      <c r="A23" s="9"/>
      <c r="B23" s="9"/>
      <c r="C23" s="27"/>
      <c r="D23" s="9"/>
      <c r="H23" s="25"/>
      <c r="I23" s="25"/>
    </row>
    <row r="24" spans="1:9" ht="22.5" customHeight="1" thickBot="1" x14ac:dyDescent="0.3">
      <c r="A24" s="9"/>
      <c r="B24" s="9"/>
      <c r="C24" s="27"/>
      <c r="D24" s="9"/>
      <c r="G24" s="21" t="s">
        <v>2</v>
      </c>
      <c r="H24" s="28" t="s">
        <v>1</v>
      </c>
      <c r="I24" s="23" t="s">
        <v>22</v>
      </c>
    </row>
    <row r="25" spans="1:9" ht="22.5" customHeight="1" x14ac:dyDescent="0.3">
      <c r="A25" s="9"/>
      <c r="B25" s="9"/>
      <c r="C25" s="9"/>
      <c r="D25" s="9"/>
      <c r="G25" s="1" t="s">
        <v>10</v>
      </c>
      <c r="H25" s="6">
        <v>10</v>
      </c>
      <c r="I25" s="36" t="s">
        <v>20</v>
      </c>
    </row>
    <row r="26" spans="1:9" ht="22.5" customHeight="1" thickBot="1" x14ac:dyDescent="0.35">
      <c r="A26" s="9"/>
      <c r="B26" s="9"/>
      <c r="C26" s="9"/>
      <c r="D26" s="9"/>
      <c r="G26" s="1" t="s">
        <v>11</v>
      </c>
      <c r="H26" s="2">
        <v>3</v>
      </c>
      <c r="I26" s="37"/>
    </row>
    <row r="27" spans="1:9" ht="22.5" customHeight="1" thickBot="1" x14ac:dyDescent="0.35">
      <c r="A27" s="9"/>
      <c r="B27" s="9"/>
      <c r="C27" s="9"/>
      <c r="D27" s="9"/>
      <c r="G27" s="1" t="s">
        <v>5</v>
      </c>
      <c r="H27" s="6">
        <f>((H26*TotalTravelers)*H25)*Length</f>
        <v>1260</v>
      </c>
      <c r="I27" s="24"/>
    </row>
    <row r="28" spans="1:9" ht="22.5" customHeight="1" x14ac:dyDescent="0.2">
      <c r="A28" s="9"/>
      <c r="B28" s="9"/>
      <c r="C28" s="9"/>
      <c r="D28" s="9"/>
      <c r="H28" s="25"/>
      <c r="I28" s="25"/>
    </row>
    <row r="29" spans="1:9" ht="22.5" customHeight="1" thickBot="1" x14ac:dyDescent="0.3">
      <c r="A29" s="9"/>
      <c r="B29" s="9"/>
      <c r="C29" s="9"/>
      <c r="D29" s="9"/>
      <c r="G29" s="21" t="s">
        <v>3</v>
      </c>
      <c r="H29" s="28" t="s">
        <v>1</v>
      </c>
      <c r="I29" s="23" t="s">
        <v>22</v>
      </c>
    </row>
    <row r="30" spans="1:9" ht="22.5" customHeight="1" x14ac:dyDescent="0.3">
      <c r="A30" s="9"/>
      <c r="B30" s="9"/>
      <c r="C30" s="9"/>
      <c r="D30" s="9"/>
      <c r="G30" s="1" t="s">
        <v>28</v>
      </c>
      <c r="H30" s="6">
        <v>110</v>
      </c>
      <c r="I30" s="36" t="s">
        <v>20</v>
      </c>
    </row>
    <row r="31" spans="1:9" ht="22.5" customHeight="1" x14ac:dyDescent="0.3">
      <c r="A31" s="9"/>
      <c r="B31" s="9"/>
      <c r="C31" s="9"/>
      <c r="D31" s="9"/>
      <c r="G31" s="1" t="s">
        <v>16</v>
      </c>
      <c r="H31" s="2">
        <v>6</v>
      </c>
      <c r="I31" s="41"/>
    </row>
    <row r="32" spans="1:9" ht="22.5" customHeight="1" x14ac:dyDescent="0.3">
      <c r="A32" s="9"/>
      <c r="B32" s="9"/>
      <c r="C32" s="9"/>
      <c r="D32" s="9"/>
      <c r="G32" s="1" t="s">
        <v>26</v>
      </c>
      <c r="H32" s="2">
        <v>3</v>
      </c>
      <c r="I32" s="41"/>
    </row>
    <row r="33" spans="1:11" ht="22.5" customHeight="1" x14ac:dyDescent="0.3">
      <c r="A33" s="9"/>
      <c r="B33" s="9"/>
      <c r="C33" s="9"/>
      <c r="D33" s="9"/>
      <c r="G33" s="1" t="s">
        <v>29</v>
      </c>
      <c r="H33" s="6">
        <v>20</v>
      </c>
      <c r="I33" s="41"/>
    </row>
    <row r="34" spans="1:11" ht="22.5" customHeight="1" thickBot="1" x14ac:dyDescent="0.35">
      <c r="A34" s="9"/>
      <c r="B34" s="9"/>
      <c r="C34" s="9"/>
      <c r="D34" s="9"/>
      <c r="G34" s="1" t="s">
        <v>30</v>
      </c>
      <c r="H34" s="6">
        <v>10</v>
      </c>
      <c r="I34" s="37"/>
    </row>
    <row r="35" spans="1:11" ht="22.5" customHeight="1" thickBot="1" x14ac:dyDescent="0.35">
      <c r="A35" s="9"/>
      <c r="B35" s="9"/>
      <c r="C35" s="9"/>
      <c r="D35" s="9"/>
      <c r="G35" s="1" t="s">
        <v>5</v>
      </c>
      <c r="H35" s="6">
        <f>((H30+H33+H34)*H31)*H32</f>
        <v>2520</v>
      </c>
      <c r="I35" s="24"/>
    </row>
    <row r="36" spans="1:11" ht="22.5" customHeight="1" x14ac:dyDescent="0.2">
      <c r="A36" s="9"/>
      <c r="B36" s="9"/>
      <c r="C36" s="9"/>
      <c r="D36" s="9"/>
      <c r="H36" s="25"/>
      <c r="I36" s="25"/>
    </row>
    <row r="37" spans="1:11" ht="22.5" customHeight="1" x14ac:dyDescent="0.3">
      <c r="A37" s="9"/>
      <c r="B37" s="9"/>
      <c r="C37" s="9"/>
      <c r="D37" s="9"/>
      <c r="G37" s="21" t="s">
        <v>17</v>
      </c>
      <c r="H37" s="28" t="s">
        <v>14</v>
      </c>
      <c r="I37" s="29" t="s">
        <v>23</v>
      </c>
      <c r="J37" s="29" t="s">
        <v>24</v>
      </c>
    </row>
    <row r="38" spans="1:11" ht="22.5" customHeight="1" x14ac:dyDescent="0.3">
      <c r="A38" s="9"/>
      <c r="B38" s="9"/>
      <c r="C38" s="9"/>
      <c r="D38" s="9"/>
      <c r="G38" s="30" t="s">
        <v>12</v>
      </c>
      <c r="H38" s="31">
        <f>50*TotalTravelers</f>
        <v>300</v>
      </c>
      <c r="I38" s="32" t="s">
        <v>21</v>
      </c>
      <c r="J38" s="33">
        <f>IF(Misc[[#This Row],[Add to Total?]]="yes",Misc[[#This Row],[Total Cost]],0)</f>
        <v>0</v>
      </c>
      <c r="K38" s="33"/>
    </row>
    <row r="39" spans="1:11" ht="22.5" customHeight="1" x14ac:dyDescent="0.3">
      <c r="A39" s="9"/>
      <c r="B39" s="9"/>
      <c r="C39" s="9"/>
      <c r="D39" s="9"/>
      <c r="G39" s="30" t="s">
        <v>13</v>
      </c>
      <c r="H39" s="31">
        <v>100</v>
      </c>
      <c r="I39" s="32" t="s">
        <v>20</v>
      </c>
      <c r="J39" s="33">
        <f>IF(Misc[[#This Row],[Add to Total?]]="yes",Misc[[#This Row],[Total Cost]],0)</f>
        <v>100</v>
      </c>
      <c r="K39" s="33"/>
    </row>
    <row r="40" spans="1:11" ht="22.5" customHeight="1" x14ac:dyDescent="0.3">
      <c r="A40" s="9"/>
      <c r="B40" s="9"/>
      <c r="C40" s="9"/>
      <c r="D40" s="9"/>
      <c r="G40" s="30" t="s">
        <v>15</v>
      </c>
      <c r="H40" s="31">
        <v>80</v>
      </c>
      <c r="I40" s="32" t="s">
        <v>20</v>
      </c>
      <c r="J40" s="33">
        <f>IF(Misc[[#This Row],[Add to Total?]]="yes",Misc[[#This Row],[Total Cost]],0)</f>
        <v>80</v>
      </c>
      <c r="K40" s="33"/>
    </row>
    <row r="41" spans="1:11" ht="22.5" customHeight="1" x14ac:dyDescent="0.3">
      <c r="A41" s="9"/>
      <c r="B41" s="9"/>
      <c r="C41" s="9"/>
      <c r="D41" s="9"/>
      <c r="G41" s="30" t="s">
        <v>18</v>
      </c>
      <c r="H41" s="31">
        <f>25*TotalTravelers</f>
        <v>150</v>
      </c>
      <c r="I41" s="32" t="s">
        <v>20</v>
      </c>
      <c r="J41" s="33">
        <f>IF(Misc[[#This Row],[Add to Total?]]="yes",Misc[[#This Row],[Total Cost]],0)</f>
        <v>150</v>
      </c>
      <c r="K41" s="33"/>
    </row>
    <row r="42" spans="1:11" ht="22.5" customHeight="1" x14ac:dyDescent="0.3">
      <c r="A42" s="9"/>
      <c r="B42" s="9"/>
      <c r="C42" s="9"/>
      <c r="D42" s="9"/>
      <c r="G42" s="42" t="s">
        <v>39</v>
      </c>
      <c r="H42" s="43">
        <f>SUBTOTAL(109,Misc[Cost])</f>
        <v>330</v>
      </c>
      <c r="I42" s="44"/>
      <c r="J42" s="44"/>
      <c r="K42" s="34"/>
    </row>
  </sheetData>
  <mergeCells count="8">
    <mergeCell ref="C6:C7"/>
    <mergeCell ref="I20:I21"/>
    <mergeCell ref="I13:I16"/>
    <mergeCell ref="I30:I34"/>
    <mergeCell ref="I25:I26"/>
    <mergeCell ref="C8:C10"/>
    <mergeCell ref="C11:C15"/>
    <mergeCell ref="C16:C17"/>
  </mergeCells>
  <dataValidations count="2">
    <dataValidation type="list" allowBlank="1" showInputMessage="1" showErrorMessage="1" sqref="I13:I16 I25:I26 I30:I34 I38:I41">
      <formula1>"Yes,No"</formula1>
    </dataValidation>
    <dataValidation type="list" allowBlank="1" showInputMessage="1" showErrorMessage="1" sqref="I20:I21">
      <formula1>"Yes,No"</formula1>
    </dataValidation>
  </dataValidations>
  <pageMargins left="0.25" right="0.25" top="0.75" bottom="0.75" header="0.3" footer="0.3"/>
  <pageSetup scale="73" fitToHeight="0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Trip Planner</vt:lpstr>
      <vt:lpstr>AddAirfare</vt:lpstr>
      <vt:lpstr>AddGas</vt:lpstr>
      <vt:lpstr>AddLodging</vt:lpstr>
      <vt:lpstr>AddMeals</vt:lpstr>
      <vt:lpstr>Length</vt:lpstr>
      <vt:lpstr>TotalAirfare</vt:lpstr>
      <vt:lpstr>TotalEntertainment</vt:lpstr>
      <vt:lpstr>TotalGas</vt:lpstr>
      <vt:lpstr>TotalLodging</vt:lpstr>
      <vt:lpstr>TotalMeals</vt:lpstr>
      <vt:lpstr>TotalTravelers</vt:lpstr>
      <vt:lpstr>TotalTripCost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2013-11-23T01:49:16Z</dcterms:created>
  <dcterms:modified xsi:type="dcterms:W3CDTF">2017-04-26T17:01:14Z</dcterms:modified>
</cp:coreProperties>
</file>